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.vid.gov.lv/Portal/webdav/6bae5ef8-4a16-4c1f-a202-327a0cd37130/"/>
    </mc:Choice>
  </mc:AlternateContent>
  <xr:revisionPtr revIDLastSave="0" documentId="13_ncr:1_{EE44B510-D3AF-4745-A333-AE8E58B27744}" xr6:coauthVersionLast="36" xr6:coauthVersionMax="45" xr10:uidLastSave="{00000000-0000-0000-0000-000000000000}"/>
  <bookViews>
    <workbookView xWindow="0" yWindow="0" windowWidth="20400" windowHeight="10710" xr2:uid="{00000000-000D-0000-FFFF-FFFF00000000}"/>
  </bookViews>
  <sheets>
    <sheet name="NACE_sekcijas_un_nodalas" sheetId="1" r:id="rId1"/>
    <sheet name="NACE_klases" sheetId="2" r:id="rId2"/>
  </sheets>
  <definedNames>
    <definedName name="_xlnm._FilterDatabase" localSheetId="1" hidden="1">NACE_klases!$C$4:$T$340</definedName>
    <definedName name="_xlnm._FilterDatabase" localSheetId="0" hidden="1">NACE_sekcijas_un_nodalas!$C$4:$T$98</definedName>
    <definedName name="_xlnm.Print_Titles" localSheetId="1">NACE_klases!$1:$4</definedName>
    <definedName name="_xlnm.Print_Titles" localSheetId="0">NACE_sekcijas_un_nodalas!$1:$4</definedName>
  </definedNames>
  <calcPr calcId="191029"/>
</workbook>
</file>

<file path=xl/calcChain.xml><?xml version="1.0" encoding="utf-8"?>
<calcChain xmlns="http://schemas.openxmlformats.org/spreadsheetml/2006/main">
  <c r="E97" i="1" l="1"/>
  <c r="F97" i="1"/>
  <c r="H97" i="1"/>
  <c r="K97" i="1"/>
  <c r="L97" i="1"/>
  <c r="N97" i="1"/>
  <c r="Q97" i="1"/>
  <c r="R97" i="1"/>
  <c r="T97" i="1"/>
  <c r="E95" i="1"/>
  <c r="H95" i="1"/>
  <c r="K95" i="1"/>
  <c r="N95" i="1"/>
  <c r="Q95" i="1"/>
  <c r="T95" i="1"/>
  <c r="E91" i="1"/>
  <c r="F91" i="1"/>
  <c r="G91" i="1"/>
  <c r="H91" i="1"/>
  <c r="I91" i="1"/>
  <c r="K91" i="1"/>
  <c r="L91" i="1"/>
  <c r="M91" i="1"/>
  <c r="N91" i="1"/>
  <c r="O91" i="1"/>
  <c r="Q91" i="1"/>
  <c r="R91" i="1"/>
  <c r="S91" i="1"/>
  <c r="T91" i="1"/>
  <c r="C91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C88" i="1"/>
  <c r="E84" i="1"/>
  <c r="F84" i="1"/>
  <c r="G84" i="1"/>
  <c r="H84" i="1"/>
  <c r="I84" i="1"/>
  <c r="K84" i="1"/>
  <c r="L84" i="1"/>
  <c r="M84" i="1"/>
  <c r="N84" i="1"/>
  <c r="O84" i="1"/>
  <c r="Q84" i="1"/>
  <c r="R84" i="1"/>
  <c r="S84" i="1"/>
  <c r="T84" i="1"/>
  <c r="C84" i="1"/>
  <c r="E82" i="1"/>
  <c r="F82" i="1"/>
  <c r="G82" i="1"/>
  <c r="H82" i="1"/>
  <c r="I82" i="1"/>
  <c r="K82" i="1"/>
  <c r="L82" i="1"/>
  <c r="M82" i="1"/>
  <c r="N82" i="1"/>
  <c r="O82" i="1"/>
  <c r="Q82" i="1"/>
  <c r="R82" i="1"/>
  <c r="S82" i="1"/>
  <c r="T82" i="1"/>
  <c r="C82" i="1"/>
  <c r="E80" i="1"/>
  <c r="H80" i="1"/>
  <c r="I80" i="1"/>
  <c r="K80" i="1"/>
  <c r="N80" i="1"/>
  <c r="O80" i="1"/>
  <c r="Q80" i="1"/>
  <c r="T80" i="1"/>
  <c r="C80" i="1"/>
  <c r="E73" i="1"/>
  <c r="F73" i="1"/>
  <c r="G73" i="1"/>
  <c r="H73" i="1"/>
  <c r="I73" i="1"/>
  <c r="K73" i="1"/>
  <c r="L73" i="1"/>
  <c r="M73" i="1"/>
  <c r="N73" i="1"/>
  <c r="O73" i="1"/>
  <c r="Q73" i="1"/>
  <c r="R73" i="1"/>
  <c r="S73" i="1"/>
  <c r="T73" i="1"/>
  <c r="C73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C65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C63" i="1"/>
  <c r="E59" i="1"/>
  <c r="F59" i="1"/>
  <c r="G59" i="1"/>
  <c r="H59" i="1"/>
  <c r="I59" i="1"/>
  <c r="K59" i="1"/>
  <c r="L59" i="1"/>
  <c r="M59" i="1"/>
  <c r="N59" i="1"/>
  <c r="O59" i="1"/>
  <c r="Q59" i="1"/>
  <c r="R59" i="1"/>
  <c r="S59" i="1"/>
  <c r="T59" i="1"/>
  <c r="C59" i="1"/>
  <c r="E53" i="1"/>
  <c r="F53" i="1"/>
  <c r="G53" i="1"/>
  <c r="H53" i="1"/>
  <c r="I53" i="1"/>
  <c r="K53" i="1"/>
  <c r="L53" i="1"/>
  <c r="M53" i="1"/>
  <c r="N53" i="1"/>
  <c r="O53" i="1"/>
  <c r="Q53" i="1"/>
  <c r="R53" i="1"/>
  <c r="S53" i="1"/>
  <c r="T53" i="1"/>
  <c r="C53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C50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C46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C42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C38" i="1"/>
  <c r="E34" i="1"/>
  <c r="F34" i="1"/>
  <c r="G34" i="1"/>
  <c r="H34" i="1"/>
  <c r="I34" i="1"/>
  <c r="K34" i="1"/>
  <c r="L34" i="1"/>
  <c r="M34" i="1"/>
  <c r="N34" i="1"/>
  <c r="O34" i="1"/>
  <c r="Q34" i="1"/>
  <c r="R34" i="1"/>
  <c r="S34" i="1"/>
  <c r="T34" i="1"/>
  <c r="C34" i="1"/>
  <c r="F32" i="1"/>
  <c r="G32" i="1"/>
  <c r="H32" i="1"/>
  <c r="I32" i="1"/>
  <c r="L32" i="1"/>
  <c r="M32" i="1"/>
  <c r="N32" i="1"/>
  <c r="O32" i="1"/>
  <c r="R32" i="1"/>
  <c r="S32" i="1"/>
  <c r="T32" i="1"/>
  <c r="C32" i="1"/>
  <c r="E12" i="1"/>
  <c r="F12" i="1"/>
  <c r="G12" i="1"/>
  <c r="H12" i="1"/>
  <c r="I12" i="1"/>
  <c r="K12" i="1"/>
  <c r="L12" i="1"/>
  <c r="M12" i="1"/>
  <c r="N12" i="1"/>
  <c r="O12" i="1"/>
  <c r="Q12" i="1"/>
  <c r="R12" i="1"/>
  <c r="S12" i="1"/>
  <c r="T12" i="1"/>
  <c r="C12" i="1"/>
  <c r="E10" i="1"/>
  <c r="F10" i="1"/>
  <c r="G10" i="1"/>
  <c r="H10" i="1"/>
  <c r="I10" i="1"/>
  <c r="K10" i="1"/>
  <c r="L10" i="1"/>
  <c r="M10" i="1"/>
  <c r="N10" i="1"/>
  <c r="O10" i="1"/>
  <c r="Q10" i="1"/>
  <c r="R10" i="1"/>
  <c r="S10" i="1"/>
  <c r="T10" i="1"/>
  <c r="C10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C6" i="1"/>
</calcChain>
</file>

<file path=xl/sharedStrings.xml><?xml version="1.0" encoding="utf-8"?>
<sst xmlns="http://schemas.openxmlformats.org/spreadsheetml/2006/main" count="908" uniqueCount="864">
  <si>
    <t>Piešķirto nodokļu samaksas termiņa pagarinājumu skaits</t>
  </si>
  <si>
    <t>Nodokļu maksātāju skaits</t>
  </si>
  <si>
    <t>Pārējie nodokļi</t>
  </si>
  <si>
    <t>Kopā</t>
  </si>
  <si>
    <t>VALSTĪ</t>
  </si>
  <si>
    <t>Ādas un ādas izstrādājumu ražošana</t>
  </si>
  <si>
    <t>Piešķirto nodokļu samaksas termiņa pagarinājumu summa,
tūkst. EUR</t>
  </si>
  <si>
    <t>Pievienotās vērtības nodoklis</t>
  </si>
  <si>
    <t>Uzņēmumu ienākuma nodoklis</t>
  </si>
  <si>
    <t>Iedzīvotāju ienākuma nodoklis</t>
  </si>
  <si>
    <t>Valsts sociālās apdro-šināšanas obligātās iemaksas</t>
  </si>
  <si>
    <t>Ūdens ieguve, attīrīšana un apgāde</t>
  </si>
  <si>
    <t>Notekūdeņu savākšana un attīrīšana</t>
  </si>
  <si>
    <t>Veterinārie pakalpojumi</t>
  </si>
  <si>
    <t>Tekstilizstrādājumu ražošana</t>
  </si>
  <si>
    <t>Apģērbu ražošana</t>
  </si>
  <si>
    <t>A</t>
  </si>
  <si>
    <t>Lauksaimniecība, mežsaimniecība un zivsaimniecība</t>
  </si>
  <si>
    <t>01</t>
  </si>
  <si>
    <t>Augkopība un lopkopība, medniecība un saistītas palīgdarbības</t>
  </si>
  <si>
    <t>02</t>
  </si>
  <si>
    <t>Mežsaimniecība un mežizstrāde</t>
  </si>
  <si>
    <t>03</t>
  </si>
  <si>
    <t>Zivsaimniecība</t>
  </si>
  <si>
    <t>B</t>
  </si>
  <si>
    <t>Ieguves rūpniecība un karjeru izstrāde</t>
  </si>
  <si>
    <t>08</t>
  </si>
  <si>
    <t>Pārējā ieguves rūpniecība un karjeru izstrāde</t>
  </si>
  <si>
    <t>C</t>
  </si>
  <si>
    <t>Apstrādes rūpniecība</t>
  </si>
  <si>
    <t>10</t>
  </si>
  <si>
    <t>Pārtikas produktu ražošana</t>
  </si>
  <si>
    <t>11</t>
  </si>
  <si>
    <t>Dzērienu ražošana</t>
  </si>
  <si>
    <t>13</t>
  </si>
  <si>
    <t>14</t>
  </si>
  <si>
    <t>15</t>
  </si>
  <si>
    <t>16</t>
  </si>
  <si>
    <t>Koksnes, koka un korķa izstrādājumu ražošana, izņemot mēbeles; salmu un pīto izstrādājumu ražošana</t>
  </si>
  <si>
    <t>17</t>
  </si>
  <si>
    <t>Papīra un papīra izstrādājumu ražošana</t>
  </si>
  <si>
    <t>18</t>
  </si>
  <si>
    <t>Poligrāfija un ierakstu reproducēšana</t>
  </si>
  <si>
    <t>20</t>
  </si>
  <si>
    <t>Ķīmisko vielu un ķīmisko produktu ražošana</t>
  </si>
  <si>
    <t>21</t>
  </si>
  <si>
    <t>Farmaceitisko pamatvielu un farmaceitisko preparātu ražošana</t>
  </si>
  <si>
    <t>22</t>
  </si>
  <si>
    <t>Gumijas un plastmasas izstrādājumu ražošana</t>
  </si>
  <si>
    <t>23</t>
  </si>
  <si>
    <t>Nemetālisko minerālu izstrādājumu ražošana</t>
  </si>
  <si>
    <t>25</t>
  </si>
  <si>
    <t>Gatavo metālizstrādājumu ražošana, izņemot mašīnas un iekārtas</t>
  </si>
  <si>
    <t>28</t>
  </si>
  <si>
    <t>Citur neklasificētu iekārtu, mehānismu un darba mašīnu ražošana</t>
  </si>
  <si>
    <t>30</t>
  </si>
  <si>
    <t>Citu transportlīdzekļu ražošana</t>
  </si>
  <si>
    <t>31</t>
  </si>
  <si>
    <t>Mēbeļu ražošana</t>
  </si>
  <si>
    <t>32</t>
  </si>
  <si>
    <t>Cita veida ražošana</t>
  </si>
  <si>
    <t>33</t>
  </si>
  <si>
    <t>Iekārtu un ierīču remonts un uzstādīšana</t>
  </si>
  <si>
    <t>D</t>
  </si>
  <si>
    <t>Elektroenerģija, gāzes apgāde, siltumapgāde un gaisa kondicionēšana</t>
  </si>
  <si>
    <t>35</t>
  </si>
  <si>
    <t>E</t>
  </si>
  <si>
    <t>Ūdens apgāde; notekūdeņu, atkritumu apsaimniekošana un sanācija</t>
  </si>
  <si>
    <t>36</t>
  </si>
  <si>
    <t>37</t>
  </si>
  <si>
    <t>38</t>
  </si>
  <si>
    <t>Atkritumu savākšana, apstrāde un izvietošana; materiālu pārstrāde</t>
  </si>
  <si>
    <t>F</t>
  </si>
  <si>
    <t>Būvniecība</t>
  </si>
  <si>
    <t>41</t>
  </si>
  <si>
    <t>Ēku būvniecība</t>
  </si>
  <si>
    <t>42</t>
  </si>
  <si>
    <t>Inženierbūvniecība</t>
  </si>
  <si>
    <t>43</t>
  </si>
  <si>
    <t>Specializētie būvdarbi</t>
  </si>
  <si>
    <t>G</t>
  </si>
  <si>
    <t>Vairumtirdzniecība un mazumtirdzniecība; automobiļu un motociklu remonts</t>
  </si>
  <si>
    <t>45</t>
  </si>
  <si>
    <t>Automobiļu un motociklu vairumtirdzniecība, mazumtirdzniecība un remonts</t>
  </si>
  <si>
    <t>46</t>
  </si>
  <si>
    <t>Vairumtirdzniecība, izņemot automobiļus un motociklus</t>
  </si>
  <si>
    <t>47</t>
  </si>
  <si>
    <t>Mazumtirdzniecība, izņemot automobiļus un motociklus</t>
  </si>
  <si>
    <t>H</t>
  </si>
  <si>
    <t>Transports un uzglabāšana</t>
  </si>
  <si>
    <t>49</t>
  </si>
  <si>
    <t>Sauszemes transports un cauruļvadu transports</t>
  </si>
  <si>
    <t>52</t>
  </si>
  <si>
    <t>Uzglabāšanas un transporta palīgdarbības</t>
  </si>
  <si>
    <t>53</t>
  </si>
  <si>
    <t>Pasta un kurjeru darbība</t>
  </si>
  <si>
    <t>I</t>
  </si>
  <si>
    <t>Izmitināšana un ēdināšanas pakalpojumi</t>
  </si>
  <si>
    <t>55</t>
  </si>
  <si>
    <t>Izmitināšana</t>
  </si>
  <si>
    <t>56</t>
  </si>
  <si>
    <t>Ēdināšanas pakalpojumi</t>
  </si>
  <si>
    <t>J</t>
  </si>
  <si>
    <t>Informācijas un komunikācijas pakalpojumi</t>
  </si>
  <si>
    <t>58</t>
  </si>
  <si>
    <t>Izdevējdarbība</t>
  </si>
  <si>
    <t>59</t>
  </si>
  <si>
    <t>Kinofilmu, video filmu, televīzijas programmu un skaņu ierakstu producēšana</t>
  </si>
  <si>
    <t>61</t>
  </si>
  <si>
    <t>Telekomunikācija</t>
  </si>
  <si>
    <t>62</t>
  </si>
  <si>
    <t>Datorprogrammēšana, konsultēšana un saistītas darbības</t>
  </si>
  <si>
    <t>63</t>
  </si>
  <si>
    <t>Informācijas pakalpojumi</t>
  </si>
  <si>
    <t>K</t>
  </si>
  <si>
    <t>Finanšu un apdrošināšanas darbības</t>
  </si>
  <si>
    <t>64</t>
  </si>
  <si>
    <t>Finanšu pakalpojumu darbības, izņemot apdrošināšanu un pensiju uzkrāšanu</t>
  </si>
  <si>
    <t>65</t>
  </si>
  <si>
    <t>Apdrošināšana, pārapdrošināšana un pensiju uzkrāšana, izņemot obligāto sociālo apdrošināšanu</t>
  </si>
  <si>
    <t>66</t>
  </si>
  <si>
    <t>Finanšu pakalpojumu un apdrošināšanas darbības papildinošas darbības</t>
  </si>
  <si>
    <t>L</t>
  </si>
  <si>
    <t>Operācijas ar nekustamo īpašumu</t>
  </si>
  <si>
    <t>68</t>
  </si>
  <si>
    <t>M</t>
  </si>
  <si>
    <t>Profesionālie, zinātniskie un tehniskie pakalpojumi</t>
  </si>
  <si>
    <t>69</t>
  </si>
  <si>
    <t>Juridiskie un grāmatvedības pakalpojumi</t>
  </si>
  <si>
    <t>70</t>
  </si>
  <si>
    <t>Centrālo biroju darbība; konsultēšana komercdarbībā un vadībzinībās</t>
  </si>
  <si>
    <t>71</t>
  </si>
  <si>
    <t>Arhitektūras un inženiertehniskie pakalpojumi; tehniskā pārbaude un analīze</t>
  </si>
  <si>
    <t>72</t>
  </si>
  <si>
    <t>Zinātniskās pētniecības darbs</t>
  </si>
  <si>
    <t>73</t>
  </si>
  <si>
    <t>Reklāmas un tirgus izpētes pakalpojumi</t>
  </si>
  <si>
    <t>74</t>
  </si>
  <si>
    <t>Citi profesionālie, zinātniskie un tehniskie pakalpojumi</t>
  </si>
  <si>
    <t>75</t>
  </si>
  <si>
    <t>N</t>
  </si>
  <si>
    <t>Administratīvo un apkalpojošo dienestu darbība</t>
  </si>
  <si>
    <t>77</t>
  </si>
  <si>
    <t>Iznomāšana un ekspluatācijas līzings</t>
  </si>
  <si>
    <t>78</t>
  </si>
  <si>
    <t>Darbaspēka meklēšana un nodrošināšana ar personālu</t>
  </si>
  <si>
    <t>79</t>
  </si>
  <si>
    <t>Ceļojumu biroju, tūrisma operatoru rezervēšanas pakalpojumi un ar tiem saistīti pasākumi</t>
  </si>
  <si>
    <t>80</t>
  </si>
  <si>
    <t>Apsardzes pakalpojumi un izmeklēšana</t>
  </si>
  <si>
    <t>81</t>
  </si>
  <si>
    <t>Būvniecības un ainavu arhitektu pakalpojumi</t>
  </si>
  <si>
    <t>82</t>
  </si>
  <si>
    <t>Biroju administratīvās darbības un citas uzņēmumu palīgdarbības</t>
  </si>
  <si>
    <t>O</t>
  </si>
  <si>
    <t>Valsts pārvalde un aizsardzība; obligātā sociālā apdrošināšana</t>
  </si>
  <si>
    <t>84</t>
  </si>
  <si>
    <t>P</t>
  </si>
  <si>
    <t>Izglītība</t>
  </si>
  <si>
    <t>85</t>
  </si>
  <si>
    <t>Q</t>
  </si>
  <si>
    <t>Veselība un sociālā aprūpe</t>
  </si>
  <si>
    <t>86</t>
  </si>
  <si>
    <t>Veselības aizsardzība</t>
  </si>
  <si>
    <t>87</t>
  </si>
  <si>
    <t>Sociālā aprūpe ar izmitināšanu</t>
  </si>
  <si>
    <t>88</t>
  </si>
  <si>
    <t>Sociālā aprūpe bez izmitināšanas</t>
  </si>
  <si>
    <t>R</t>
  </si>
  <si>
    <t>Māksla, izklaide un atpūta</t>
  </si>
  <si>
    <t>90</t>
  </si>
  <si>
    <t>Radošas, mākslinieciskas un izklaides darbības</t>
  </si>
  <si>
    <t>93</t>
  </si>
  <si>
    <t>Sporta nodarbības, izklaides un atpūtas darbība</t>
  </si>
  <si>
    <t>S</t>
  </si>
  <si>
    <t>Citi pakalpojumi</t>
  </si>
  <si>
    <t>94</t>
  </si>
  <si>
    <t>Sabiedrisko, politisko un citu organizāciju darbība</t>
  </si>
  <si>
    <t>95</t>
  </si>
  <si>
    <t>Datoru, individuālās lietošanas priekšmetu un mājsaimniecības piederumu remonts</t>
  </si>
  <si>
    <t>96</t>
  </si>
  <si>
    <t>Pārējo individuālo pakalpojumu sniegšana</t>
  </si>
  <si>
    <t>T</t>
  </si>
  <si>
    <t>Mājsaimniecību kā darba devēju darbība; pašpatēriņa preču ražošana un pakalpojumu sniegšana individuālajās mājsaimniecībās</t>
  </si>
  <si>
    <t>98</t>
  </si>
  <si>
    <t>Pašpatēriņa preču ražošana un pakalpojumu sniegšana individuālajās mājsaimniecībās</t>
  </si>
  <si>
    <t>0111</t>
  </si>
  <si>
    <t>Graudaugu (izņemot rīsu), pākšaugu un eļļas augu sēklu audzēšana</t>
  </si>
  <si>
    <t>0113</t>
  </si>
  <si>
    <t>Dārzeņu audzēšana</t>
  </si>
  <si>
    <t>0119</t>
  </si>
  <si>
    <t>Citu viengadīgo kultūru audzēšana</t>
  </si>
  <si>
    <t>0124</t>
  </si>
  <si>
    <t>Sēkleņu un kauleņu audzēšana</t>
  </si>
  <si>
    <t>0125</t>
  </si>
  <si>
    <t>Citu koku un krūmu augļu un riekstu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</si>
  <si>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</si>
  <si>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</si>
  <si>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</si>
  <si>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</si>
  <si>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</si>
  <si>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</si>
  <si>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</si>
  <si>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</si>
  <si>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</si>
  <si>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</si>
  <si>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</si>
  <si>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</si>
  <si>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</si>
  <si>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</si>
  <si>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</si>
  <si>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</si>
  <si>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</si>
  <si>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</si>
  <si>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</si>
  <si>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</si>
  <si>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</si>
  <si>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</si>
  <si>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0210</t>
  </si>
  <si>
    <t>Mežkopība un citas mežsaimniecības darbības</t>
  </si>
  <si>
    <t>0220</t>
  </si>
  <si>
    <t>Mežizstrāde</t>
  </si>
  <si>
    <t>0240</t>
  </si>
  <si>
    <t>Mežsaimniecības palīgdarbības</t>
  </si>
  <si>
    <t>0311</t>
  </si>
  <si>
    <t>Jūras zvejniecība</t>
  </si>
  <si>
    <t>0812</t>
  </si>
  <si>
    <t>Grants un smilts karjeru izstrāde; māla un kaolīna ieguve</t>
  </si>
  <si>
    <t>1011</t>
  </si>
  <si>
    <t>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</si>
  <si>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</si>
  <si>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</si>
  <si>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</si>
  <si>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</si>
  <si>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1039</t>
  </si>
  <si>
    <t>Cita veida augļu un dārzeņu pārstrāde un konservēšana</t>
  </si>
  <si>
    <t>1051</t>
  </si>
  <si>
    <t>Piena pārstrāde un siera ražošana</t>
  </si>
  <si>
    <t>1052</t>
  </si>
  <si>
    <t>Saldējuma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</si>
  <si>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</si>
  <si>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</si>
  <si>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</si>
  <si>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</si>
  <si>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1082</t>
  </si>
  <si>
    <t>Kakao, šokolādes, konfekšu un citu cukuroto konditorejas izstrādājumu ražošana</t>
  </si>
  <si>
    <t>1084</t>
  </si>
  <si>
    <t>Garšvielu un piedevu ražošana</t>
  </si>
  <si>
    <t>1101</t>
  </si>
  <si>
    <t>Spirtu destilēšana, rektificēšana un maisīšana</t>
  </si>
  <si>
    <t>1103</t>
  </si>
  <si>
    <t>Sidra un citu augļu vīnu ražošana</t>
  </si>
  <si>
    <t>1105</t>
  </si>
  <si>
    <t>Alus ražošana</t>
  </si>
  <si>
    <t>1107</t>
  </si>
  <si>
    <t>Bezalkohola dzērienu ražošana; minerālūdeņu un pudelēs iepildītu citu ūdeņu ražošana</t>
  </si>
  <si>
    <t>1330</t>
  </si>
  <si>
    <t>Tekstilmateriālu apdare</t>
  </si>
  <si>
    <t>1391</t>
  </si>
  <si>
    <t>Adīto un tamborēto audumu ražošana</t>
  </si>
  <si>
    <t>1394</t>
  </si>
  <si>
    <t>Tauvu, virvju, auklu un tīklu ražošana</t>
  </si>
  <si>
    <t>1399</t>
  </si>
  <si>
    <t>Citur neklasificētu tekstilizstrādājumu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</si>
  <si>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</si>
  <si>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</si>
  <si>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</si>
  <si>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</si>
  <si>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</si>
  <si>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</si>
  <si>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</si>
  <si>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</si>
  <si>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1431</t>
  </si>
  <si>
    <t>Trikotāžas zeķu ražošana</t>
  </si>
  <si>
    <t>1439</t>
  </si>
  <si>
    <t>Pārējo trikotāžas izstrādājumu ražošana</t>
  </si>
  <si>
    <t>1512</t>
  </si>
  <si>
    <t>Ceļojuma piederumu, somu un līdzīgu izstrādājumu, zirglietu piederumu ražošana</t>
  </si>
  <si>
    <t>1610</t>
  </si>
  <si>
    <t>Zāģēšana, ēvelēšana un impregnēšana</t>
  </si>
  <si>
    <t>1621</t>
  </si>
  <si>
    <t>Finiera lokšņu un koka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</si>
  <si>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</si>
  <si>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</si>
  <si>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</si>
  <si>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</si>
  <si>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</si>
  <si>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</si>
  <si>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1729</t>
  </si>
  <si>
    <t>Cita veida papīra un kartona izstrādājumu ražošana</t>
  </si>
  <si>
    <t>1812</t>
  </si>
  <si>
    <t>Cita veida izdevumu iespiešana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</si>
  <si>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</si>
  <si>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</si>
  <si>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</si>
  <si>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</si>
  <si>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</si>
  <si>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</si>
  <si>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2120</t>
  </si>
  <si>
    <t>Farmaceitisko preparātu ražošana</t>
  </si>
  <si>
    <t>2219</t>
  </si>
  <si>
    <t>Citu gumijas izstrādājumu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</si>
  <si>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</si>
  <si>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</si>
  <si>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</si>
  <si>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</si>
  <si>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</si>
  <si>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</si>
  <si>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2314</t>
  </si>
  <si>
    <t>Stikla šķiedras ražošana</t>
  </si>
  <si>
    <t>2361</t>
  </si>
  <si>
    <t>Būvniecībai paredzēto betona izstrādājumu ražošana</t>
  </si>
  <si>
    <t>2363</t>
  </si>
  <si>
    <t>Gatavo betona maisījumu ražošana</t>
  </si>
  <si>
    <t>2364</t>
  </si>
  <si>
    <t>Javu ražošana</t>
  </si>
  <si>
    <t>2511</t>
  </si>
  <si>
    <t>Metāla konstrukciju un to sastāvdaļu ražošana</t>
  </si>
  <si>
    <t>2529</t>
  </si>
  <si>
    <t>Metāla cisternu, rezervuāru un tilpņu ražošana</t>
  </si>
  <si>
    <t>2561</t>
  </si>
  <si>
    <t>Metāla virsmas apstrāde un pārklāšana</t>
  </si>
  <si>
    <t>2562</t>
  </si>
  <si>
    <t>Mehāniskā apstrāde</t>
  </si>
  <si>
    <t>2573</t>
  </si>
  <si>
    <t>Darbarīku ražošana</t>
  </si>
  <si>
    <t>2594</t>
  </si>
  <si>
    <t>Spaiļu un skrūvju stiprinājumu izstrādājumu ražošana</t>
  </si>
  <si>
    <t>2599</t>
  </si>
  <si>
    <t>Citur neklasificētu gatavo metālizstrādājumu ražošana</t>
  </si>
  <si>
    <t>2815</t>
  </si>
  <si>
    <t>Gultņu, zobratu, pārnesumu un piedziņas elementu ražošana</t>
  </si>
  <si>
    <t>2822</t>
  </si>
  <si>
    <t>Pacelšanas un pārvietošanas iekārtu ražošana</t>
  </si>
  <si>
    <t>2829</t>
  </si>
  <si>
    <t>Citur neklasificētu universālu iekārtu ražošana</t>
  </si>
  <si>
    <t>2849</t>
  </si>
  <si>
    <t>Cita veida darbgaldu ražošana</t>
  </si>
  <si>
    <t>2899</t>
  </si>
  <si>
    <t>Citu speciālas nozīmes mašīnu ražošana</t>
  </si>
  <si>
    <t>3012</t>
  </si>
  <si>
    <t>Atpūtas un sporta laivu būve</t>
  </si>
  <si>
    <t>3101</t>
  </si>
  <si>
    <t>Biroju un veikalu mēbeļu ražošana</t>
  </si>
  <si>
    <t>3102</t>
  </si>
  <si>
    <t>Virtuves mēbeļu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</si>
  <si>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</si>
  <si>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</si>
  <si>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</si>
  <si>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</si>
  <si>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</si>
  <si>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</si>
  <si>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3230</t>
  </si>
  <si>
    <t>Sporta preču ražošana</t>
  </si>
  <si>
    <t>3240</t>
  </si>
  <si>
    <t>Spēļu un rotaļlietu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</si>
  <si>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</si>
  <si>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</si>
  <si>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</si>
  <si>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</si>
  <si>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</si>
  <si>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</si>
  <si>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3314</t>
  </si>
  <si>
    <t>Elektroierīču remonts</t>
  </si>
  <si>
    <t>3315</t>
  </si>
  <si>
    <t>Kuģu un laivu remonts un apkope</t>
  </si>
  <si>
    <t>3320</t>
  </si>
  <si>
    <t>Ražošanas iekārtu un ierīču uzstādīšana</t>
  </si>
  <si>
    <t>3511</t>
  </si>
  <si>
    <t>Elektroenerģijas ražošana</t>
  </si>
  <si>
    <t>3522</t>
  </si>
  <si>
    <t>Gāzveida kurināmā sadale pa cauruļvadiem</t>
  </si>
  <si>
    <t>3530</t>
  </si>
  <si>
    <t>Tvaika piegāde un gaisa kondicionēšana</t>
  </si>
  <si>
    <t>3600</t>
  </si>
  <si>
    <t>3700</t>
  </si>
  <si>
    <t>3811</t>
  </si>
  <si>
    <t>Atkritumu savākšana (izņemot bīstamos atkritumus)</t>
  </si>
  <si>
    <t>3821</t>
  </si>
  <si>
    <t>Atkritumu apstrāde un izvietošana (izņemot bīstamos atkritumus)</t>
  </si>
  <si>
    <t>3832</t>
  </si>
  <si>
    <t>Šķirotu materiālu pārstrāde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</si>
  <si>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</si>
  <si>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</si>
  <si>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</si>
  <si>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</si>
  <si>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</si>
  <si>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</si>
  <si>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</si>
  <si>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</si>
  <si>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</si>
  <si>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</si>
  <si>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</si>
  <si>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</si>
  <si>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</si>
  <si>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</si>
  <si>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</si>
  <si>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</si>
  <si>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</si>
  <si>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</si>
  <si>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</si>
  <si>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</si>
  <si>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</si>
  <si>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</si>
  <si>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</si>
  <si>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</si>
  <si>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</si>
  <si>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</si>
  <si>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</si>
  <si>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</si>
  <si>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</si>
  <si>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</si>
  <si>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</si>
  <si>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</si>
  <si>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</si>
  <si>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</si>
  <si>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</si>
  <si>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</si>
  <si>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</si>
  <si>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</si>
  <si>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</si>
  <si>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</si>
  <si>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</si>
  <si>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</si>
  <si>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</si>
  <si>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</si>
  <si>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</si>
  <si>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</si>
  <si>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</si>
  <si>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</si>
  <si>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</si>
  <si>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</si>
  <si>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</si>
  <si>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</si>
  <si>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</si>
  <si>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</si>
  <si>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</si>
  <si>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</si>
  <si>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</si>
  <si>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</si>
  <si>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</si>
  <si>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</si>
  <si>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</si>
  <si>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</si>
  <si>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</si>
  <si>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</si>
  <si>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</si>
  <si>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</si>
  <si>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</si>
  <si>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</si>
  <si>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4631</t>
  </si>
  <si>
    <t>Augļu un dārzeņu vairumtirdzniecība</t>
  </si>
  <si>
    <t>4632</t>
  </si>
  <si>
    <t>Gaļas un gaļas produktu vairumtirdzniecība</t>
  </si>
  <si>
    <t>4634</t>
  </si>
  <si>
    <t>Dzērienu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</si>
  <si>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</si>
  <si>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</si>
  <si>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</si>
  <si>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</si>
  <si>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</si>
  <si>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</si>
  <si>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</si>
  <si>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</si>
  <si>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</si>
  <si>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</si>
  <si>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</si>
  <si>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</si>
  <si>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</si>
  <si>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</si>
  <si>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</si>
  <si>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</si>
  <si>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</si>
  <si>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</si>
  <si>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</si>
  <si>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</si>
  <si>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</si>
  <si>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</si>
  <si>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</si>
  <si>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</si>
  <si>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</si>
  <si>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</si>
  <si>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4663</t>
  </si>
  <si>
    <t>Ieguves rūpniecības, būvniecības un inženierbūvniecības iekārtu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</si>
  <si>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</si>
  <si>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</si>
  <si>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</si>
  <si>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</si>
  <si>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</si>
  <si>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</si>
  <si>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</si>
  <si>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</si>
  <si>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</si>
  <si>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</si>
  <si>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</si>
  <si>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</si>
  <si>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</si>
  <si>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</si>
  <si>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</si>
  <si>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</si>
  <si>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</si>
  <si>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</si>
  <si>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</si>
  <si>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</si>
  <si>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</si>
  <si>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</si>
  <si>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</si>
  <si>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</si>
  <si>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4722</t>
  </si>
  <si>
    <t>Gaļas un gaļas produktu mazumtirdzniecība specializētajos veikalos</t>
  </si>
  <si>
    <t>4725</t>
  </si>
  <si>
    <t>Alkoholisko un citu dzērienu mazumtirdzniecība specializētajos veikalos</t>
  </si>
  <si>
    <t>4729</t>
  </si>
  <si>
    <t>Citur neklasificēta pārtikas mazumtirdzniecība specializētajos veikalos</t>
  </si>
  <si>
    <t>4741</t>
  </si>
  <si>
    <t>Datoru, to perifēro iekārtu un programmatūras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</si>
  <si>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</si>
  <si>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</si>
  <si>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</si>
  <si>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</si>
  <si>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</si>
  <si>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</si>
  <si>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</si>
  <si>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</si>
  <si>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</si>
  <si>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</si>
  <si>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4762</t>
  </si>
  <si>
    <t>Avīžu un kancelejas piederumu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</si>
  <si>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</si>
  <si>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</si>
  <si>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</si>
  <si>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</si>
  <si>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</si>
  <si>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</si>
  <si>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</si>
  <si>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</si>
  <si>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</si>
  <si>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</si>
  <si>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</si>
  <si>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</si>
  <si>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</si>
  <si>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</si>
  <si>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</si>
  <si>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</si>
  <si>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</si>
  <si>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</si>
  <si>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</si>
  <si>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</si>
  <si>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</si>
  <si>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</si>
  <si>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</si>
  <si>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</si>
  <si>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</si>
  <si>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</si>
  <si>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</si>
  <si>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</si>
  <si>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</si>
  <si>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</si>
  <si>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</si>
  <si>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</si>
  <si>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</si>
  <si>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</si>
  <si>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</si>
  <si>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</si>
  <si>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</si>
  <si>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</si>
  <si>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</si>
  <si>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</si>
  <si>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</si>
  <si>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</si>
  <si>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</si>
  <si>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</si>
  <si>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</si>
  <si>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</si>
  <si>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</si>
  <si>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</si>
  <si>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</si>
  <si>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</si>
  <si>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</si>
  <si>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</si>
  <si>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</si>
  <si>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</si>
  <si>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</si>
  <si>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</si>
  <si>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</si>
  <si>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</si>
  <si>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</si>
  <si>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</si>
  <si>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</si>
  <si>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</si>
  <si>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</si>
  <si>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</si>
  <si>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</si>
  <si>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</si>
  <si>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</si>
  <si>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</si>
  <si>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</si>
  <si>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</si>
  <si>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</si>
  <si>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</si>
  <si>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</si>
  <si>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</si>
  <si>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</si>
  <si>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</si>
  <si>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</si>
  <si>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</si>
  <si>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</si>
  <si>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</si>
  <si>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</si>
  <si>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</si>
  <si>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</si>
  <si>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</si>
  <si>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</si>
  <si>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</si>
  <si>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</si>
  <si>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</si>
  <si>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</si>
  <si>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</si>
  <si>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</si>
  <si>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</si>
  <si>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</si>
  <si>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</si>
  <si>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</si>
  <si>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</si>
  <si>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6399</t>
  </si>
  <si>
    <t>Citur neklasificēti informācijas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</si>
  <si>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</si>
  <si>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</si>
  <si>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</si>
  <si>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</si>
  <si>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6622</t>
  </si>
  <si>
    <t>Apdrošināšanas aģentu un brokeru darbība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</si>
  <si>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</si>
  <si>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</si>
  <si>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</si>
  <si>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</si>
  <si>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</si>
  <si>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</si>
  <si>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</si>
  <si>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</si>
  <si>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</si>
  <si>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</si>
  <si>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</si>
  <si>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</si>
  <si>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</si>
  <si>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</si>
  <si>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</si>
  <si>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</si>
  <si>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</si>
  <si>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</si>
  <si>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</si>
  <si>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</si>
  <si>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</si>
  <si>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</si>
  <si>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7219</t>
  </si>
  <si>
    <t>Pārējo pētījumu un eksperimentālo izstrāžu veikšana dabaszinātnēs un inženierzinātnēs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</si>
  <si>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</si>
  <si>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</si>
  <si>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</si>
  <si>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</si>
  <si>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</si>
  <si>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</si>
  <si>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</si>
  <si>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</si>
  <si>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</si>
  <si>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</si>
  <si>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</si>
  <si>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</si>
  <si>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</si>
  <si>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</si>
  <si>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</si>
  <si>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7711</t>
  </si>
  <si>
    <t>Automobiļu un citu vieglo transportlīdzekļu iznomāšana un ekspluatācijas līzings</t>
  </si>
  <si>
    <t>7732</t>
  </si>
  <si>
    <t>Būvniecības mašīnu un iekārtu iznomāšana un ekspluatācijas līzings</t>
  </si>
  <si>
    <t>7739</t>
  </si>
  <si>
    <t>Citur neklasificētu pārējo mašīnu, iekārtu un materiālo līdzekļu iznomāšana un ekspluatācijas līzings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</si>
  <si>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</si>
  <si>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</si>
  <si>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</si>
  <si>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</si>
  <si>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</si>
  <si>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</si>
  <si>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</si>
  <si>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</si>
  <si>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</si>
  <si>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</si>
  <si>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</si>
  <si>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</si>
  <si>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</si>
  <si>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</si>
  <si>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</si>
  <si>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</si>
  <si>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</si>
  <si>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</si>
  <si>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</si>
  <si>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</si>
  <si>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</si>
  <si>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</si>
  <si>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</si>
  <si>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</si>
  <si>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</si>
  <si>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</si>
  <si>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</si>
  <si>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</si>
  <si>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8230</t>
  </si>
  <si>
    <t>Sanāksmju un tirdzniecības izstāžu organizatoru pakalpojumi</t>
  </si>
  <si>
    <t>8299</t>
  </si>
  <si>
    <t>Pārējas citur neklasificētas uzņēmējdarbības veicināšanas palīgdarbības</t>
  </si>
  <si>
    <t>8412</t>
  </si>
  <si>
    <t>Veselības aprūpes, izglītības, kultūras un citu sociālo pakalpojumu nodrošināšanas koordinēšana, izņemot sociālo apdrošināšanu</t>
  </si>
  <si>
    <t>8413</t>
  </si>
  <si>
    <t>Uzņēmējdarbības koordinēšana un efektivitātes veicināšana</t>
  </si>
  <si>
    <t>8423</t>
  </si>
  <si>
    <t>Tieslietu iestāžu darbība</t>
  </si>
  <si>
    <t>8510</t>
  </si>
  <si>
    <t>Pirmskolas izglītība</t>
  </si>
  <si>
    <t>8532</t>
  </si>
  <si>
    <t>Vidējā tehniskā un profesionālā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</si>
  <si>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</si>
  <si>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</si>
  <si>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</si>
  <si>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</si>
  <si>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</si>
  <si>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</si>
  <si>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</si>
  <si>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</si>
  <si>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</si>
  <si>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</si>
  <si>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</si>
  <si>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</si>
  <si>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</si>
  <si>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</si>
  <si>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</si>
  <si>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</si>
  <si>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</si>
  <si>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</si>
  <si>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</si>
  <si>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</si>
  <si>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8730</t>
  </si>
  <si>
    <t>Veco ļaužu un invalīdu aprūpe</t>
  </si>
  <si>
    <t>8810</t>
  </si>
  <si>
    <t>Veco ļaužu un invalīdu sociālā aprūpe bez izmitināšanas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</si>
  <si>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</si>
  <si>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</si>
  <si>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</si>
  <si>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</si>
  <si>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</si>
  <si>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</si>
  <si>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</si>
  <si>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</si>
  <si>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9311</t>
  </si>
  <si>
    <t>Sporta objektu darbība</t>
  </si>
  <si>
    <t>9312</t>
  </si>
  <si>
    <t>Sporta klubu darbība</t>
  </si>
  <si>
    <t>9319</t>
  </si>
  <si>
    <t>Citas sporta nodarbības</t>
  </si>
  <si>
    <t>9329</t>
  </si>
  <si>
    <t>Cita izklaides un atpūtas darbība</t>
  </si>
  <si>
    <t>9412</t>
  </si>
  <si>
    <t>Profesionālu organizāciju darbība</t>
  </si>
  <si>
    <t>9491</t>
  </si>
  <si>
    <t>Reliģisko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</si>
  <si>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</si>
  <si>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</si>
  <si>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</si>
  <si>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</si>
  <si>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</si>
  <si>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</si>
  <si>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</si>
  <si>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</si>
  <si>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</si>
  <si>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</si>
  <si>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</si>
  <si>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</si>
  <si>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</si>
  <si>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</si>
  <si>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</si>
  <si>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</si>
  <si>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</si>
  <si>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</si>
  <si>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</si>
  <si>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koda nosaukums</t>
    </r>
  </si>
  <si>
    <t>24</t>
  </si>
  <si>
    <t>Metālu ražošana</t>
  </si>
  <si>
    <t>U</t>
  </si>
  <si>
    <t>Ārpusteritoriālo organizāciju un institūciju darbība</t>
  </si>
  <si>
    <t>99</t>
  </si>
  <si>
    <t>0145</t>
  </si>
  <si>
    <t>Aitu un kazu audzēšana</t>
  </si>
  <si>
    <t>1032</t>
  </si>
  <si>
    <t>Augļu un dārzeņu sulas ražošana</t>
  </si>
  <si>
    <t>1083</t>
  </si>
  <si>
    <t>Tējas un kafijas pārstrāde</t>
  </si>
  <si>
    <t>1320</t>
  </si>
  <si>
    <t>Tekstilmateriālu aušana</t>
  </si>
  <si>
    <t>1723</t>
  </si>
  <si>
    <t>Rakstāmpapīra ražošana</t>
  </si>
  <si>
    <t>2014</t>
  </si>
  <si>
    <t>Pārējo organisko ķīmisko pamatvielu ražošana</t>
  </si>
  <si>
    <t>2110</t>
  </si>
  <si>
    <t>Farmaceitisko pamatvielu ražošana</t>
  </si>
  <si>
    <t>2341</t>
  </si>
  <si>
    <t>Sadzīves un dekoratīvo keramikas izstrādājumu ražošana</t>
  </si>
  <si>
    <t>2420</t>
  </si>
  <si>
    <t>Tērauda cauruļu, dobu profilu un to savienojumu ražošana</t>
  </si>
  <si>
    <t>3011</t>
  </si>
  <si>
    <t>Kuģu un peldošo iekārtu būve</t>
  </si>
  <si>
    <t>3523</t>
  </si>
  <si>
    <t>Gāzes realizācija pa cauruļvadiem</t>
  </si>
  <si>
    <t>4331</t>
  </si>
  <si>
    <t>Apmetēju darbi</t>
  </si>
  <si>
    <t>4623</t>
  </si>
  <si>
    <t>Dzīvu lopu vairumtirdzniecība</t>
  </si>
  <si>
    <t>4636</t>
  </si>
  <si>
    <t>Cukura, šokolādes un cukuroto konditorijas izstrādājumu vairumtirdzniecība</t>
  </si>
  <si>
    <t>4773</t>
  </si>
  <si>
    <t>Farmaceitisko izstrādājumu mazumtirdzniecība specializētajos veikalos</t>
  </si>
  <si>
    <t>5310</t>
  </si>
  <si>
    <t>Pasta darbība saskaņā ar vispārējā pakalpojuma pienākumu</t>
  </si>
  <si>
    <t>5530</t>
  </si>
  <si>
    <t>Kempingu, atpūtas transportlīdzekļu laukumu un apdzīvojamo autopiekabju laukumu darbība</t>
  </si>
  <si>
    <t>5821</t>
  </si>
  <si>
    <t>Datorspēļu tiražēšana</t>
  </si>
  <si>
    <t>5829</t>
  </si>
  <si>
    <t>Citu programmatūru tiražēšana</t>
  </si>
  <si>
    <t>6492</t>
  </si>
  <si>
    <t>Citi kreditēšanas pakalpojumi</t>
  </si>
  <si>
    <t>6512</t>
  </si>
  <si>
    <t>Apdrošināšana, izņemot dzīvības apdrošināšanu</t>
  </si>
  <si>
    <t>6629</t>
  </si>
  <si>
    <t>Pārējā apdrošināšanu un pensiju uzkrāšanu papildinoša darbība</t>
  </si>
  <si>
    <t>7712</t>
  </si>
  <si>
    <t>Kravu automobiļu iznomāšana un ekspluatācijas līzings</t>
  </si>
  <si>
    <t>7729</t>
  </si>
  <si>
    <t>Cita veida individuālās lietošanas un mājsaimniecības priekšmetu iznomāšana un ekspluatācijas līzings</t>
  </si>
  <si>
    <t>8219</t>
  </si>
  <si>
    <t>Kopēšana, dokumentu sagatavošana un citas specializētās biroju palīgdarbības</t>
  </si>
  <si>
    <t>8292</t>
  </si>
  <si>
    <t>Iepakošanas pakalpojumi</t>
  </si>
  <si>
    <t>8411</t>
  </si>
  <si>
    <t>Vispārējo valsts dienestu darbība</t>
  </si>
  <si>
    <t>8424</t>
  </si>
  <si>
    <t>Sabiedriskās kārtības un drošības uzturēšana</t>
  </si>
  <si>
    <t>8520</t>
  </si>
  <si>
    <t>Sākumizglītība</t>
  </si>
  <si>
    <t>8531</t>
  </si>
  <si>
    <t>Vispārējā vidējā izglītība</t>
  </si>
  <si>
    <t>8610</t>
  </si>
  <si>
    <t>Slimnīcu darbība</t>
  </si>
  <si>
    <t>8891</t>
  </si>
  <si>
    <t>Bērnu dienas aprūpes centru darbība</t>
  </si>
  <si>
    <t>9523</t>
  </si>
  <si>
    <t>Apavu un ādas izstrādājumu remonts</t>
  </si>
  <si>
    <t>9524</t>
  </si>
  <si>
    <t>Mēbeļu un dzīvokļu iekārtu remonts</t>
  </si>
  <si>
    <t>9820</t>
  </si>
  <si>
    <t>Individuālo mājsaimniecību pašpatēriņa pakalpojumi</t>
  </si>
  <si>
    <t>9900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</si>
  <si>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ceturtā līmeņa (klases)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</si>
  <si>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2.red.ceturtā līmeņa (klases) koda nosaukums</t>
    </r>
  </si>
  <si>
    <t>Informācija par 2019.gadā nodokļu maksātājiem, izņemot PVN grupām, piešķirtajiem nodokļu samaksas termiņa pagarinājumiem, kuru sākuma datums ir 2019.gadā,
sadalījumā pa nodokļu veidiem</t>
  </si>
  <si>
    <t>Informācija par 2019.gadā nodokļu maksātājiem, izņemot PVN grupām, piešķirtajiem nodokļu samaksas termiņa pagarinājumiem, kuru sākuma datums ir 2019.gadā, sadalījumā pa nodokļu veidiem</t>
  </si>
  <si>
    <t>Dati uz 26.03.2020.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</si>
</sst>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4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16" sqref="V16"/>
    </sheetView>
  </sheetViews>
  <sheetFormatPr defaultColWidth="8.85546875" defaultRowHeight="12.75" x14ac:dyDescent="0.2"/>
  <cols>
    <col min="1" max="1" width="12.5703125" style="15" customWidth="1"/>
    <col min="2" max="2" width="51" style="15" customWidth="1"/>
    <col min="3" max="6" width="9.7109375" style="15" customWidth="1"/>
    <col min="7" max="8" width="7.7109375" style="15" customWidth="1"/>
    <col min="9" max="9" width="12.28515625" style="15" bestFit="1" customWidth="1"/>
    <col min="10" max="11" width="11.28515625" style="15" bestFit="1" customWidth="1"/>
    <col min="12" max="12" width="10.5703125" style="15" customWidth="1"/>
    <col min="13" max="14" width="12.28515625" style="15" bestFit="1" customWidth="1"/>
    <col min="15" max="18" width="9.7109375" style="15" customWidth="1"/>
    <col min="19" max="19" width="7.7109375" style="15" customWidth="1"/>
    <col min="20" max="20" width="6.7109375" style="15" customWidth="1"/>
    <col min="21" max="16384" width="8.85546875" style="15"/>
  </cols>
  <sheetData>
    <row r="1" spans="1:30" ht="42.75" customHeight="1" x14ac:dyDescent="0.2">
      <c r="A1" s="29" t="s">
        <v>861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30" ht="12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35" t="s">
        <v>863</v>
      </c>
      <c r="S2" s="35"/>
      <c r="T2" s="35"/>
    </row>
    <row r="3" spans="1:30" ht="26.25" customHeight="1" x14ac:dyDescent="0.2">
      <c r="A3" s="30" t="s">
        <v>781</v>
      </c>
      <c r="B3" s="32" t="s">
        <v>782</v>
      </c>
      <c r="C3" s="32" t="s">
        <v>0</v>
      </c>
      <c r="D3" s="32"/>
      <c r="E3" s="32"/>
      <c r="F3" s="32"/>
      <c r="G3" s="32"/>
      <c r="H3" s="32"/>
      <c r="I3" s="32" t="s">
        <v>6</v>
      </c>
      <c r="J3" s="32"/>
      <c r="K3" s="32"/>
      <c r="L3" s="32"/>
      <c r="M3" s="32"/>
      <c r="N3" s="32"/>
      <c r="O3" s="32" t="s">
        <v>1</v>
      </c>
      <c r="P3" s="32"/>
      <c r="Q3" s="32"/>
      <c r="R3" s="32"/>
      <c r="S3" s="32"/>
      <c r="T3" s="34"/>
      <c r="U3" s="19"/>
      <c r="V3" s="2"/>
      <c r="W3" s="2"/>
      <c r="X3" s="3"/>
      <c r="Y3" s="20"/>
      <c r="Z3" s="20"/>
      <c r="AA3" s="20"/>
      <c r="AB3" s="20"/>
      <c r="AC3" s="20"/>
      <c r="AD3" s="20"/>
    </row>
    <row r="4" spans="1:30" ht="64.5" customHeight="1" x14ac:dyDescent="0.2">
      <c r="A4" s="31"/>
      <c r="B4" s="33"/>
      <c r="C4" s="4" t="s">
        <v>7</v>
      </c>
      <c r="D4" s="4" t="s">
        <v>8</v>
      </c>
      <c r="E4" s="4" t="s">
        <v>9</v>
      </c>
      <c r="F4" s="4" t="s">
        <v>10</v>
      </c>
      <c r="G4" s="4" t="s">
        <v>2</v>
      </c>
      <c r="H4" s="4" t="s">
        <v>3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2</v>
      </c>
      <c r="N4" s="4" t="s">
        <v>3</v>
      </c>
      <c r="O4" s="4" t="s">
        <v>7</v>
      </c>
      <c r="P4" s="4" t="s">
        <v>8</v>
      </c>
      <c r="Q4" s="4" t="s">
        <v>9</v>
      </c>
      <c r="R4" s="4" t="s">
        <v>10</v>
      </c>
      <c r="S4" s="4" t="s">
        <v>2</v>
      </c>
      <c r="T4" s="5" t="s">
        <v>3</v>
      </c>
      <c r="U4" s="1"/>
      <c r="V4" s="20"/>
      <c r="W4" s="20"/>
      <c r="X4" s="20"/>
      <c r="Y4" s="20"/>
      <c r="Z4" s="20"/>
      <c r="AA4" s="20"/>
      <c r="AB4" s="20"/>
      <c r="AC4" s="20"/>
      <c r="AD4" s="20"/>
    </row>
    <row r="5" spans="1:30" x14ac:dyDescent="0.2">
      <c r="A5" s="27" t="s">
        <v>4</v>
      </c>
      <c r="B5" s="28"/>
      <c r="C5" s="6">
        <v>2200</v>
      </c>
      <c r="D5" s="6">
        <v>21</v>
      </c>
      <c r="E5" s="6">
        <v>3240</v>
      </c>
      <c r="F5" s="6">
        <v>1381</v>
      </c>
      <c r="G5" s="6">
        <v>747</v>
      </c>
      <c r="H5" s="6">
        <v>7589</v>
      </c>
      <c r="I5" s="7">
        <v>49687.524040000033</v>
      </c>
      <c r="J5" s="7">
        <v>300.11623000000009</v>
      </c>
      <c r="K5" s="7">
        <v>7766.216159999989</v>
      </c>
      <c r="L5" s="7">
        <v>21341.008149999951</v>
      </c>
      <c r="M5" s="7">
        <v>18312.052950000012</v>
      </c>
      <c r="N5" s="7">
        <v>97406.917530000006</v>
      </c>
      <c r="O5" s="6">
        <v>1314</v>
      </c>
      <c r="P5" s="6">
        <v>21</v>
      </c>
      <c r="Q5" s="6">
        <v>1945</v>
      </c>
      <c r="R5" s="6">
        <v>790</v>
      </c>
      <c r="S5" s="6">
        <v>468</v>
      </c>
      <c r="T5" s="8">
        <v>3775</v>
      </c>
    </row>
    <row r="6" spans="1:30" x14ac:dyDescent="0.2">
      <c r="A6" s="10" t="s">
        <v>16</v>
      </c>
      <c r="B6" s="11" t="s">
        <v>17</v>
      </c>
      <c r="C6" s="25">
        <f>SUM(C7:C9)</f>
        <v>208</v>
      </c>
      <c r="D6" s="25">
        <f t="shared" ref="D6:T6" si="0">SUM(D7:D9)</f>
        <v>5</v>
      </c>
      <c r="E6" s="25">
        <f t="shared" si="0"/>
        <v>208</v>
      </c>
      <c r="F6" s="25">
        <f t="shared" si="0"/>
        <v>160</v>
      </c>
      <c r="G6" s="25">
        <f t="shared" si="0"/>
        <v>46</v>
      </c>
      <c r="H6" s="25">
        <f t="shared" si="0"/>
        <v>627</v>
      </c>
      <c r="I6" s="26">
        <f t="shared" si="0"/>
        <v>2940.1302299999988</v>
      </c>
      <c r="J6" s="26">
        <f t="shared" si="0"/>
        <v>15.485110000000001</v>
      </c>
      <c r="K6" s="26">
        <f t="shared" si="0"/>
        <v>429.02282000000002</v>
      </c>
      <c r="L6" s="26">
        <f t="shared" si="0"/>
        <v>820.87386000000038</v>
      </c>
      <c r="M6" s="26">
        <f t="shared" si="0"/>
        <v>47.937550000000002</v>
      </c>
      <c r="N6" s="26">
        <f t="shared" si="0"/>
        <v>4253.4495699999989</v>
      </c>
      <c r="O6" s="25">
        <f t="shared" si="0"/>
        <v>132</v>
      </c>
      <c r="P6" s="25">
        <f t="shared" si="0"/>
        <v>5</v>
      </c>
      <c r="Q6" s="25">
        <f t="shared" si="0"/>
        <v>89</v>
      </c>
      <c r="R6" s="25">
        <f t="shared" si="0"/>
        <v>74</v>
      </c>
      <c r="S6" s="25">
        <f t="shared" si="0"/>
        <v>34</v>
      </c>
      <c r="T6" s="25">
        <f t="shared" si="0"/>
        <v>257</v>
      </c>
    </row>
    <row r="7" spans="1:30" x14ac:dyDescent="0.2">
      <c r="A7" s="13" t="s">
        <v>18</v>
      </c>
      <c r="B7" s="21" t="s">
        <v>19</v>
      </c>
      <c r="C7" s="22">
        <v>189</v>
      </c>
      <c r="D7" s="22">
        <v>5</v>
      </c>
      <c r="E7" s="22">
        <v>152</v>
      </c>
      <c r="F7" s="22">
        <v>147</v>
      </c>
      <c r="G7" s="22">
        <v>6</v>
      </c>
      <c r="H7" s="22">
        <v>499</v>
      </c>
      <c r="I7" s="17">
        <v>2846.7876299999989</v>
      </c>
      <c r="J7" s="17">
        <v>15.485110000000001</v>
      </c>
      <c r="K7" s="17">
        <v>374.76118000000002</v>
      </c>
      <c r="L7" s="17">
        <v>784.93531000000041</v>
      </c>
      <c r="M7" s="17">
        <v>12.666389999999996</v>
      </c>
      <c r="N7" s="17">
        <v>4034.6356199999987</v>
      </c>
      <c r="O7" s="22">
        <v>119</v>
      </c>
      <c r="P7" s="22">
        <v>5</v>
      </c>
      <c r="Q7" s="22">
        <v>65</v>
      </c>
      <c r="R7" s="22">
        <v>63</v>
      </c>
      <c r="S7" s="22">
        <v>5</v>
      </c>
      <c r="T7" s="22">
        <v>187</v>
      </c>
    </row>
    <row r="8" spans="1:30" x14ac:dyDescent="0.2">
      <c r="A8" s="13" t="s">
        <v>20</v>
      </c>
      <c r="B8" s="21" t="s">
        <v>21</v>
      </c>
      <c r="C8" s="22">
        <v>19</v>
      </c>
      <c r="D8" s="22"/>
      <c r="E8" s="22">
        <v>56</v>
      </c>
      <c r="F8" s="22">
        <v>12</v>
      </c>
      <c r="G8" s="22">
        <v>40</v>
      </c>
      <c r="H8" s="22">
        <v>127</v>
      </c>
      <c r="I8" s="17">
        <v>93.342600000000004</v>
      </c>
      <c r="J8" s="17"/>
      <c r="K8" s="17">
        <v>54.261640000000021</v>
      </c>
      <c r="L8" s="17">
        <v>35.570399999999999</v>
      </c>
      <c r="M8" s="17">
        <v>35.271160000000002</v>
      </c>
      <c r="N8" s="17">
        <v>218.44579999999999</v>
      </c>
      <c r="O8" s="22">
        <v>13</v>
      </c>
      <c r="P8" s="22"/>
      <c r="Q8" s="22">
        <v>24</v>
      </c>
      <c r="R8" s="22">
        <v>10</v>
      </c>
      <c r="S8" s="22">
        <v>29</v>
      </c>
      <c r="T8" s="22">
        <v>69</v>
      </c>
    </row>
    <row r="9" spans="1:30" x14ac:dyDescent="0.2">
      <c r="A9" s="13" t="s">
        <v>22</v>
      </c>
      <c r="B9" s="21" t="s">
        <v>23</v>
      </c>
      <c r="C9" s="22"/>
      <c r="D9" s="22"/>
      <c r="E9" s="22"/>
      <c r="F9" s="22">
        <v>1</v>
      </c>
      <c r="G9" s="22"/>
      <c r="H9" s="22">
        <v>1</v>
      </c>
      <c r="I9" s="17"/>
      <c r="J9" s="17"/>
      <c r="K9" s="17"/>
      <c r="L9" s="17">
        <v>0.36814999999999998</v>
      </c>
      <c r="M9" s="17"/>
      <c r="N9" s="17">
        <v>0.36814999999999998</v>
      </c>
      <c r="O9" s="22"/>
      <c r="P9" s="22"/>
      <c r="Q9" s="22"/>
      <c r="R9" s="22">
        <v>1</v>
      </c>
      <c r="S9" s="22"/>
      <c r="T9" s="22">
        <v>1</v>
      </c>
    </row>
    <row r="10" spans="1:30" x14ac:dyDescent="0.2">
      <c r="A10" s="10" t="s">
        <v>24</v>
      </c>
      <c r="B10" s="11" t="s">
        <v>25</v>
      </c>
      <c r="C10" s="25">
        <f>C11</f>
        <v>1</v>
      </c>
      <c r="D10" s="25"/>
      <c r="E10" s="25">
        <f t="shared" ref="E10:T10" si="1">E11</f>
        <v>4</v>
      </c>
      <c r="F10" s="25">
        <f t="shared" si="1"/>
        <v>3</v>
      </c>
      <c r="G10" s="25">
        <f t="shared" si="1"/>
        <v>2</v>
      </c>
      <c r="H10" s="25">
        <f t="shared" si="1"/>
        <v>10</v>
      </c>
      <c r="I10" s="26">
        <f t="shared" si="1"/>
        <v>2.8003499999999999</v>
      </c>
      <c r="J10" s="26"/>
      <c r="K10" s="26">
        <f t="shared" si="1"/>
        <v>6.55084</v>
      </c>
      <c r="L10" s="26">
        <f t="shared" si="1"/>
        <v>15.656430000000002</v>
      </c>
      <c r="M10" s="26">
        <f t="shared" si="1"/>
        <v>6.2438800000000008</v>
      </c>
      <c r="N10" s="26">
        <f t="shared" si="1"/>
        <v>31.251499999999997</v>
      </c>
      <c r="O10" s="25">
        <f t="shared" si="1"/>
        <v>1</v>
      </c>
      <c r="P10" s="25"/>
      <c r="Q10" s="25">
        <f t="shared" si="1"/>
        <v>2</v>
      </c>
      <c r="R10" s="25">
        <f t="shared" si="1"/>
        <v>1</v>
      </c>
      <c r="S10" s="25">
        <f t="shared" si="1"/>
        <v>1</v>
      </c>
      <c r="T10" s="25">
        <f t="shared" si="1"/>
        <v>4</v>
      </c>
    </row>
    <row r="11" spans="1:30" x14ac:dyDescent="0.2">
      <c r="A11" s="13" t="s">
        <v>26</v>
      </c>
      <c r="B11" s="21" t="s">
        <v>27</v>
      </c>
      <c r="C11" s="22">
        <v>1</v>
      </c>
      <c r="D11" s="22"/>
      <c r="E11" s="22">
        <v>4</v>
      </c>
      <c r="F11" s="22">
        <v>3</v>
      </c>
      <c r="G11" s="22">
        <v>2</v>
      </c>
      <c r="H11" s="22">
        <v>10</v>
      </c>
      <c r="I11" s="17">
        <v>2.8003499999999999</v>
      </c>
      <c r="J11" s="17"/>
      <c r="K11" s="17">
        <v>6.55084</v>
      </c>
      <c r="L11" s="17">
        <v>15.656430000000002</v>
      </c>
      <c r="M11" s="17">
        <v>6.2438800000000008</v>
      </c>
      <c r="N11" s="17">
        <v>31.251499999999997</v>
      </c>
      <c r="O11" s="22">
        <v>1</v>
      </c>
      <c r="P11" s="22"/>
      <c r="Q11" s="22">
        <v>2</v>
      </c>
      <c r="R11" s="22">
        <v>1</v>
      </c>
      <c r="S11" s="22">
        <v>1</v>
      </c>
      <c r="T11" s="22">
        <v>4</v>
      </c>
    </row>
    <row r="12" spans="1:30" x14ac:dyDescent="0.2">
      <c r="A12" s="10" t="s">
        <v>28</v>
      </c>
      <c r="B12" s="11" t="s">
        <v>29</v>
      </c>
      <c r="C12" s="25">
        <f>SUM(C13:C31)</f>
        <v>228</v>
      </c>
      <c r="D12" s="25"/>
      <c r="E12" s="25">
        <f t="shared" ref="E12:T12" si="2">SUM(E13:E31)</f>
        <v>120</v>
      </c>
      <c r="F12" s="25">
        <f t="shared" si="2"/>
        <v>251</v>
      </c>
      <c r="G12" s="25">
        <f t="shared" si="2"/>
        <v>46</v>
      </c>
      <c r="H12" s="25">
        <f t="shared" si="2"/>
        <v>645</v>
      </c>
      <c r="I12" s="26">
        <f t="shared" si="2"/>
        <v>4255.4619899999998</v>
      </c>
      <c r="J12" s="26"/>
      <c r="K12" s="26">
        <f t="shared" si="2"/>
        <v>1676.0155500000001</v>
      </c>
      <c r="L12" s="26">
        <f t="shared" si="2"/>
        <v>5679.06077</v>
      </c>
      <c r="M12" s="26">
        <f t="shared" si="2"/>
        <v>8674.1073000000015</v>
      </c>
      <c r="N12" s="26">
        <f t="shared" si="2"/>
        <v>20284.64561</v>
      </c>
      <c r="O12" s="25">
        <f t="shared" si="2"/>
        <v>142</v>
      </c>
      <c r="P12" s="25"/>
      <c r="Q12" s="25">
        <f t="shared" si="2"/>
        <v>61</v>
      </c>
      <c r="R12" s="25">
        <f t="shared" si="2"/>
        <v>130</v>
      </c>
      <c r="S12" s="25">
        <f t="shared" si="2"/>
        <v>26</v>
      </c>
      <c r="T12" s="25">
        <f t="shared" si="2"/>
        <v>244</v>
      </c>
    </row>
    <row r="13" spans="1:30" x14ac:dyDescent="0.2">
      <c r="A13" s="13" t="s">
        <v>30</v>
      </c>
      <c r="B13" s="21" t="s">
        <v>31</v>
      </c>
      <c r="C13" s="22">
        <v>62</v>
      </c>
      <c r="D13" s="22"/>
      <c r="E13" s="22">
        <v>28</v>
      </c>
      <c r="F13" s="22">
        <v>59</v>
      </c>
      <c r="G13" s="22">
        <v>1</v>
      </c>
      <c r="H13" s="22">
        <v>150</v>
      </c>
      <c r="I13" s="17">
        <v>1778.4736399999997</v>
      </c>
      <c r="J13" s="17"/>
      <c r="K13" s="17">
        <v>809.20863000000008</v>
      </c>
      <c r="L13" s="17">
        <v>2293.3553299999999</v>
      </c>
      <c r="M13" s="17">
        <v>0.12376</v>
      </c>
      <c r="N13" s="17">
        <v>4881.1613600000001</v>
      </c>
      <c r="O13" s="22">
        <v>33</v>
      </c>
      <c r="P13" s="22"/>
      <c r="Q13" s="22">
        <v>10</v>
      </c>
      <c r="R13" s="22">
        <v>25</v>
      </c>
      <c r="S13" s="22">
        <v>1</v>
      </c>
      <c r="T13" s="22">
        <v>40</v>
      </c>
    </row>
    <row r="14" spans="1:30" x14ac:dyDescent="0.2">
      <c r="A14" s="13" t="s">
        <v>32</v>
      </c>
      <c r="B14" s="21" t="s">
        <v>33</v>
      </c>
      <c r="C14" s="22">
        <v>8</v>
      </c>
      <c r="D14" s="22"/>
      <c r="E14" s="22"/>
      <c r="F14" s="22">
        <v>3</v>
      </c>
      <c r="G14" s="22">
        <v>4</v>
      </c>
      <c r="H14" s="22">
        <v>15</v>
      </c>
      <c r="I14" s="17">
        <v>569.99828000000002</v>
      </c>
      <c r="J14" s="17"/>
      <c r="K14" s="17"/>
      <c r="L14" s="17">
        <v>6.6836500000000001</v>
      </c>
      <c r="M14" s="17">
        <v>8627.8508000000002</v>
      </c>
      <c r="N14" s="17">
        <v>9204.5327300000008</v>
      </c>
      <c r="O14" s="22">
        <v>5</v>
      </c>
      <c r="P14" s="22"/>
      <c r="Q14" s="22"/>
      <c r="R14" s="22">
        <v>2</v>
      </c>
      <c r="S14" s="22">
        <v>2</v>
      </c>
      <c r="T14" s="22">
        <v>7</v>
      </c>
    </row>
    <row r="15" spans="1:30" x14ac:dyDescent="0.2">
      <c r="A15" s="13" t="s">
        <v>34</v>
      </c>
      <c r="B15" s="21" t="s">
        <v>14</v>
      </c>
      <c r="C15" s="22">
        <v>1</v>
      </c>
      <c r="D15" s="22"/>
      <c r="E15" s="22">
        <v>12</v>
      </c>
      <c r="F15" s="22">
        <v>2</v>
      </c>
      <c r="G15" s="22">
        <v>5</v>
      </c>
      <c r="H15" s="22">
        <v>20</v>
      </c>
      <c r="I15" s="17">
        <v>0.30930999999999997</v>
      </c>
      <c r="J15" s="17"/>
      <c r="K15" s="17">
        <v>11.24888</v>
      </c>
      <c r="L15" s="17">
        <v>19.143430000000002</v>
      </c>
      <c r="M15" s="17">
        <v>6.8788799999999997</v>
      </c>
      <c r="N15" s="17">
        <v>37.580500000000001</v>
      </c>
      <c r="O15" s="22">
        <v>1</v>
      </c>
      <c r="P15" s="22"/>
      <c r="Q15" s="22">
        <v>6</v>
      </c>
      <c r="R15" s="22">
        <v>1</v>
      </c>
      <c r="S15" s="22">
        <v>2</v>
      </c>
      <c r="T15" s="22">
        <v>9</v>
      </c>
    </row>
    <row r="16" spans="1:30" x14ac:dyDescent="0.2">
      <c r="A16" s="13" t="s">
        <v>35</v>
      </c>
      <c r="B16" s="21" t="s">
        <v>15</v>
      </c>
      <c r="C16" s="22">
        <v>22</v>
      </c>
      <c r="D16" s="22"/>
      <c r="E16" s="22">
        <v>14</v>
      </c>
      <c r="F16" s="22">
        <v>28</v>
      </c>
      <c r="G16" s="22">
        <v>5</v>
      </c>
      <c r="H16" s="22">
        <v>69</v>
      </c>
      <c r="I16" s="17">
        <v>106.64709999999999</v>
      </c>
      <c r="J16" s="17"/>
      <c r="K16" s="17">
        <v>18.570399999999999</v>
      </c>
      <c r="L16" s="17">
        <v>328.14723000000004</v>
      </c>
      <c r="M16" s="17">
        <v>3.0798199999999998</v>
      </c>
      <c r="N16" s="17">
        <v>456.44455000000011</v>
      </c>
      <c r="O16" s="22">
        <v>11</v>
      </c>
      <c r="P16" s="22"/>
      <c r="Q16" s="22">
        <v>10</v>
      </c>
      <c r="R16" s="22">
        <v>13</v>
      </c>
      <c r="S16" s="22">
        <v>4</v>
      </c>
      <c r="T16" s="22">
        <v>28</v>
      </c>
    </row>
    <row r="17" spans="1:20" x14ac:dyDescent="0.2">
      <c r="A17" s="13" t="s">
        <v>36</v>
      </c>
      <c r="B17" s="21" t="s">
        <v>5</v>
      </c>
      <c r="C17" s="22">
        <v>3</v>
      </c>
      <c r="D17" s="22"/>
      <c r="E17" s="22">
        <v>2</v>
      </c>
      <c r="F17" s="22">
        <v>4</v>
      </c>
      <c r="G17" s="22"/>
      <c r="H17" s="22">
        <v>9</v>
      </c>
      <c r="I17" s="17">
        <v>5.7256999999999998</v>
      </c>
      <c r="J17" s="17"/>
      <c r="K17" s="17">
        <v>0.22539999999999999</v>
      </c>
      <c r="L17" s="17">
        <v>6.1896199999999997</v>
      </c>
      <c r="M17" s="17"/>
      <c r="N17" s="17">
        <v>12.14072</v>
      </c>
      <c r="O17" s="22">
        <v>1</v>
      </c>
      <c r="P17" s="22"/>
      <c r="Q17" s="22">
        <v>1</v>
      </c>
      <c r="R17" s="22">
        <v>1</v>
      </c>
      <c r="S17" s="22"/>
      <c r="T17" s="22">
        <v>2</v>
      </c>
    </row>
    <row r="18" spans="1:20" ht="25.5" x14ac:dyDescent="0.2">
      <c r="A18" s="13" t="s">
        <v>37</v>
      </c>
      <c r="B18" s="21" t="s">
        <v>38</v>
      </c>
      <c r="C18" s="22">
        <v>25</v>
      </c>
      <c r="D18" s="22"/>
      <c r="E18" s="22">
        <v>12</v>
      </c>
      <c r="F18" s="22">
        <v>43</v>
      </c>
      <c r="G18" s="22">
        <v>11</v>
      </c>
      <c r="H18" s="22">
        <v>91</v>
      </c>
      <c r="I18" s="17">
        <v>138.58507</v>
      </c>
      <c r="J18" s="17"/>
      <c r="K18" s="17">
        <v>6.85982</v>
      </c>
      <c r="L18" s="17">
        <v>334.08859000000001</v>
      </c>
      <c r="M18" s="17">
        <v>7.9634999999999998</v>
      </c>
      <c r="N18" s="17">
        <v>487.49698000000006</v>
      </c>
      <c r="O18" s="22">
        <v>19</v>
      </c>
      <c r="P18" s="22"/>
      <c r="Q18" s="22">
        <v>7</v>
      </c>
      <c r="R18" s="22">
        <v>21</v>
      </c>
      <c r="S18" s="22">
        <v>7</v>
      </c>
      <c r="T18" s="22">
        <v>42</v>
      </c>
    </row>
    <row r="19" spans="1:20" x14ac:dyDescent="0.2">
      <c r="A19" s="13" t="s">
        <v>39</v>
      </c>
      <c r="B19" s="21" t="s">
        <v>40</v>
      </c>
      <c r="C19" s="22">
        <v>6</v>
      </c>
      <c r="D19" s="22"/>
      <c r="E19" s="22">
        <v>2</v>
      </c>
      <c r="F19" s="22">
        <v>5</v>
      </c>
      <c r="G19" s="22"/>
      <c r="H19" s="22">
        <v>13</v>
      </c>
      <c r="I19" s="17">
        <v>23.00224</v>
      </c>
      <c r="J19" s="17"/>
      <c r="K19" s="17">
        <v>2.2886099999999998</v>
      </c>
      <c r="L19" s="17">
        <v>11.217950000000002</v>
      </c>
      <c r="M19" s="17"/>
      <c r="N19" s="17">
        <v>36.508800000000001</v>
      </c>
      <c r="O19" s="22">
        <v>2</v>
      </c>
      <c r="P19" s="22"/>
      <c r="Q19" s="22">
        <v>1</v>
      </c>
      <c r="R19" s="22">
        <v>2</v>
      </c>
      <c r="S19" s="22"/>
      <c r="T19" s="22">
        <v>2</v>
      </c>
    </row>
    <row r="20" spans="1:20" x14ac:dyDescent="0.2">
      <c r="A20" s="13" t="s">
        <v>41</v>
      </c>
      <c r="B20" s="21" t="s">
        <v>42</v>
      </c>
      <c r="C20" s="22">
        <v>5</v>
      </c>
      <c r="D20" s="22"/>
      <c r="E20" s="22">
        <v>1</v>
      </c>
      <c r="F20" s="22">
        <v>8</v>
      </c>
      <c r="G20" s="22"/>
      <c r="H20" s="22">
        <v>14</v>
      </c>
      <c r="I20" s="17">
        <v>6.4575899999999997</v>
      </c>
      <c r="J20" s="17"/>
      <c r="K20" s="17">
        <v>0.11097</v>
      </c>
      <c r="L20" s="17">
        <v>34.045909999999999</v>
      </c>
      <c r="M20" s="17"/>
      <c r="N20" s="17">
        <v>40.614470000000011</v>
      </c>
      <c r="O20" s="22">
        <v>4</v>
      </c>
      <c r="P20" s="22"/>
      <c r="Q20" s="22">
        <v>1</v>
      </c>
      <c r="R20" s="22">
        <v>3</v>
      </c>
      <c r="S20" s="22"/>
      <c r="T20" s="22">
        <v>5</v>
      </c>
    </row>
    <row r="21" spans="1:20" x14ac:dyDescent="0.2">
      <c r="A21" s="13" t="s">
        <v>43</v>
      </c>
      <c r="B21" s="21" t="s">
        <v>44</v>
      </c>
      <c r="C21" s="22">
        <v>4</v>
      </c>
      <c r="D21" s="22"/>
      <c r="E21" s="22"/>
      <c r="F21" s="22">
        <v>3</v>
      </c>
      <c r="G21" s="22"/>
      <c r="H21" s="22">
        <v>7</v>
      </c>
      <c r="I21" s="17">
        <v>46.37088</v>
      </c>
      <c r="J21" s="17"/>
      <c r="K21" s="17"/>
      <c r="L21" s="17">
        <v>67.863410000000002</v>
      </c>
      <c r="M21" s="17"/>
      <c r="N21" s="17">
        <v>114.23428999999999</v>
      </c>
      <c r="O21" s="22">
        <v>3</v>
      </c>
      <c r="P21" s="22"/>
      <c r="Q21" s="22"/>
      <c r="R21" s="22">
        <v>2</v>
      </c>
      <c r="S21" s="22"/>
      <c r="T21" s="22">
        <v>4</v>
      </c>
    </row>
    <row r="22" spans="1:20" x14ac:dyDescent="0.2">
      <c r="A22" s="13" t="s">
        <v>45</v>
      </c>
      <c r="B22" s="21" t="s">
        <v>46</v>
      </c>
      <c r="C22" s="22">
        <v>6</v>
      </c>
      <c r="D22" s="22"/>
      <c r="E22" s="22">
        <v>2</v>
      </c>
      <c r="F22" s="22">
        <v>2</v>
      </c>
      <c r="G22" s="22"/>
      <c r="H22" s="22">
        <v>10</v>
      </c>
      <c r="I22" s="17">
        <v>877.78250000000003</v>
      </c>
      <c r="J22" s="17"/>
      <c r="K22" s="17">
        <v>1.1400700000000001</v>
      </c>
      <c r="L22" s="17">
        <v>1.6573199999999999</v>
      </c>
      <c r="M22" s="17"/>
      <c r="N22" s="17">
        <v>880.57988999999998</v>
      </c>
      <c r="O22" s="22">
        <v>4</v>
      </c>
      <c r="P22" s="22"/>
      <c r="Q22" s="22">
        <v>1</v>
      </c>
      <c r="R22" s="22">
        <v>1</v>
      </c>
      <c r="S22" s="22"/>
      <c r="T22" s="22">
        <v>4</v>
      </c>
    </row>
    <row r="23" spans="1:20" x14ac:dyDescent="0.2">
      <c r="A23" s="13" t="s">
        <v>47</v>
      </c>
      <c r="B23" s="21" t="s">
        <v>48</v>
      </c>
      <c r="C23" s="22">
        <v>8</v>
      </c>
      <c r="D23" s="22"/>
      <c r="E23" s="22">
        <v>6</v>
      </c>
      <c r="F23" s="22">
        <v>18</v>
      </c>
      <c r="G23" s="22"/>
      <c r="H23" s="22">
        <v>32</v>
      </c>
      <c r="I23" s="17">
        <v>58.307299999999998</v>
      </c>
      <c r="J23" s="17"/>
      <c r="K23" s="17">
        <v>37.152380000000001</v>
      </c>
      <c r="L23" s="17">
        <v>191.17814000000001</v>
      </c>
      <c r="M23" s="17"/>
      <c r="N23" s="17">
        <v>286.63781999999998</v>
      </c>
      <c r="O23" s="22">
        <v>5</v>
      </c>
      <c r="P23" s="22"/>
      <c r="Q23" s="22">
        <v>3</v>
      </c>
      <c r="R23" s="22">
        <v>9</v>
      </c>
      <c r="S23" s="22"/>
      <c r="T23" s="22">
        <v>11</v>
      </c>
    </row>
    <row r="24" spans="1:20" x14ac:dyDescent="0.2">
      <c r="A24" s="13" t="s">
        <v>49</v>
      </c>
      <c r="B24" s="21" t="s">
        <v>50</v>
      </c>
      <c r="C24" s="22">
        <v>1</v>
      </c>
      <c r="D24" s="22"/>
      <c r="E24" s="22">
        <v>8</v>
      </c>
      <c r="F24" s="22">
        <v>13</v>
      </c>
      <c r="G24" s="22"/>
      <c r="H24" s="22">
        <v>22</v>
      </c>
      <c r="I24" s="17">
        <v>1.3867700000000001</v>
      </c>
      <c r="J24" s="17"/>
      <c r="K24" s="17">
        <v>596.07874000000004</v>
      </c>
      <c r="L24" s="17">
        <v>1296.6801000000005</v>
      </c>
      <c r="M24" s="17"/>
      <c r="N24" s="17">
        <v>1894.1456100000005</v>
      </c>
      <c r="O24" s="22">
        <v>1</v>
      </c>
      <c r="P24" s="22"/>
      <c r="Q24" s="22">
        <v>4</v>
      </c>
      <c r="R24" s="22">
        <v>7</v>
      </c>
      <c r="S24" s="22"/>
      <c r="T24" s="22">
        <v>8</v>
      </c>
    </row>
    <row r="25" spans="1:20" x14ac:dyDescent="0.2">
      <c r="A25" s="13" t="s">
        <v>783</v>
      </c>
      <c r="B25" s="21" t="s">
        <v>784</v>
      </c>
      <c r="C25" s="22">
        <v>1</v>
      </c>
      <c r="D25" s="22"/>
      <c r="E25" s="22"/>
      <c r="F25" s="22">
        <v>1</v>
      </c>
      <c r="G25" s="22"/>
      <c r="H25" s="22">
        <v>2</v>
      </c>
      <c r="I25" s="17">
        <v>4.6971699999999998</v>
      </c>
      <c r="J25" s="17"/>
      <c r="K25" s="17"/>
      <c r="L25" s="17">
        <v>2.9608599999999998</v>
      </c>
      <c r="M25" s="17"/>
      <c r="N25" s="17">
        <v>7.6580300000000001</v>
      </c>
      <c r="O25" s="22">
        <v>1</v>
      </c>
      <c r="P25" s="22"/>
      <c r="Q25" s="22"/>
      <c r="R25" s="22">
        <v>1</v>
      </c>
      <c r="S25" s="22"/>
      <c r="T25" s="22">
        <v>1</v>
      </c>
    </row>
    <row r="26" spans="1:20" x14ac:dyDescent="0.2">
      <c r="A26" s="13" t="s">
        <v>51</v>
      </c>
      <c r="B26" s="21" t="s">
        <v>52</v>
      </c>
      <c r="C26" s="22">
        <v>18</v>
      </c>
      <c r="D26" s="22"/>
      <c r="E26" s="22">
        <v>9</v>
      </c>
      <c r="F26" s="22">
        <v>21</v>
      </c>
      <c r="G26" s="22">
        <v>3</v>
      </c>
      <c r="H26" s="22">
        <v>51</v>
      </c>
      <c r="I26" s="17">
        <v>191.58229</v>
      </c>
      <c r="J26" s="17"/>
      <c r="K26" s="17">
        <v>47.276629999999997</v>
      </c>
      <c r="L26" s="17">
        <v>583.62517999999989</v>
      </c>
      <c r="M26" s="17">
        <v>4.9270500000000004</v>
      </c>
      <c r="N26" s="17">
        <v>827.41114999999968</v>
      </c>
      <c r="O26" s="22">
        <v>11</v>
      </c>
      <c r="P26" s="22"/>
      <c r="Q26" s="22">
        <v>6</v>
      </c>
      <c r="R26" s="22">
        <v>14</v>
      </c>
      <c r="S26" s="22">
        <v>3</v>
      </c>
      <c r="T26" s="22">
        <v>21</v>
      </c>
    </row>
    <row r="27" spans="1:20" ht="25.5" x14ac:dyDescent="0.2">
      <c r="A27" s="13" t="s">
        <v>53</v>
      </c>
      <c r="B27" s="21" t="s">
        <v>54</v>
      </c>
      <c r="C27" s="22">
        <v>6</v>
      </c>
      <c r="D27" s="22"/>
      <c r="E27" s="22">
        <v>10</v>
      </c>
      <c r="F27" s="22">
        <v>14</v>
      </c>
      <c r="G27" s="22"/>
      <c r="H27" s="22">
        <v>30</v>
      </c>
      <c r="I27" s="17">
        <v>179.73007999999999</v>
      </c>
      <c r="J27" s="17"/>
      <c r="K27" s="17">
        <v>99.906319999999994</v>
      </c>
      <c r="L27" s="17">
        <v>287.14755000000002</v>
      </c>
      <c r="M27" s="17"/>
      <c r="N27" s="17">
        <v>566.78394999999989</v>
      </c>
      <c r="O27" s="22">
        <v>5</v>
      </c>
      <c r="P27" s="22"/>
      <c r="Q27" s="22">
        <v>4</v>
      </c>
      <c r="R27" s="22">
        <v>6</v>
      </c>
      <c r="S27" s="22"/>
      <c r="T27" s="22">
        <v>8</v>
      </c>
    </row>
    <row r="28" spans="1:20" x14ac:dyDescent="0.2">
      <c r="A28" s="13" t="s">
        <v>55</v>
      </c>
      <c r="B28" s="21" t="s">
        <v>56</v>
      </c>
      <c r="C28" s="22">
        <v>4</v>
      </c>
      <c r="D28" s="22"/>
      <c r="E28" s="22">
        <v>1</v>
      </c>
      <c r="F28" s="22">
        <v>2</v>
      </c>
      <c r="G28" s="22"/>
      <c r="H28" s="22">
        <v>7</v>
      </c>
      <c r="I28" s="17">
        <v>79.47590000000001</v>
      </c>
      <c r="J28" s="17"/>
      <c r="K28" s="17">
        <v>26.368020000000001</v>
      </c>
      <c r="L28" s="17">
        <v>8.1774300000000011</v>
      </c>
      <c r="M28" s="17"/>
      <c r="N28" s="17">
        <v>114.02135000000001</v>
      </c>
      <c r="O28" s="22">
        <v>3</v>
      </c>
      <c r="P28" s="22"/>
      <c r="Q28" s="22">
        <v>1</v>
      </c>
      <c r="R28" s="22">
        <v>2</v>
      </c>
      <c r="S28" s="22"/>
      <c r="T28" s="22">
        <v>3</v>
      </c>
    </row>
    <row r="29" spans="1:20" x14ac:dyDescent="0.2">
      <c r="A29" s="13" t="s">
        <v>57</v>
      </c>
      <c r="B29" s="21" t="s">
        <v>58</v>
      </c>
      <c r="C29" s="22">
        <v>23</v>
      </c>
      <c r="D29" s="22"/>
      <c r="E29" s="22">
        <v>8</v>
      </c>
      <c r="F29" s="22">
        <v>12</v>
      </c>
      <c r="G29" s="22">
        <v>1</v>
      </c>
      <c r="H29" s="22">
        <v>44</v>
      </c>
      <c r="I29" s="17">
        <v>84.479710000000011</v>
      </c>
      <c r="J29" s="17"/>
      <c r="K29" s="17">
        <v>3.6336300000000006</v>
      </c>
      <c r="L29" s="17">
        <v>128.68601000000001</v>
      </c>
      <c r="M29" s="17">
        <v>4.2258800000000001</v>
      </c>
      <c r="N29" s="17">
        <v>221.02522999999997</v>
      </c>
      <c r="O29" s="22">
        <v>14</v>
      </c>
      <c r="P29" s="22"/>
      <c r="Q29" s="22">
        <v>3</v>
      </c>
      <c r="R29" s="22">
        <v>9</v>
      </c>
      <c r="S29" s="22">
        <v>1</v>
      </c>
      <c r="T29" s="22">
        <v>20</v>
      </c>
    </row>
    <row r="30" spans="1:20" x14ac:dyDescent="0.2">
      <c r="A30" s="13" t="s">
        <v>59</v>
      </c>
      <c r="B30" s="21" t="s">
        <v>60</v>
      </c>
      <c r="C30" s="22">
        <v>9</v>
      </c>
      <c r="D30" s="22"/>
      <c r="E30" s="22">
        <v>5</v>
      </c>
      <c r="F30" s="22">
        <v>4</v>
      </c>
      <c r="G30" s="22">
        <v>1</v>
      </c>
      <c r="H30" s="22">
        <v>19</v>
      </c>
      <c r="I30" s="17">
        <v>35.230200000000004</v>
      </c>
      <c r="J30" s="17"/>
      <c r="K30" s="17">
        <v>15.947050000000001</v>
      </c>
      <c r="L30" s="17">
        <v>10.06936</v>
      </c>
      <c r="M30" s="17">
        <v>0.75319000000000003</v>
      </c>
      <c r="N30" s="17">
        <v>61.999799999999993</v>
      </c>
      <c r="O30" s="22">
        <v>7</v>
      </c>
      <c r="P30" s="22"/>
      <c r="Q30" s="22">
        <v>3</v>
      </c>
      <c r="R30" s="22">
        <v>4</v>
      </c>
      <c r="S30" s="22">
        <v>1</v>
      </c>
      <c r="T30" s="22">
        <v>14</v>
      </c>
    </row>
    <row r="31" spans="1:20" x14ac:dyDescent="0.2">
      <c r="A31" s="13" t="s">
        <v>61</v>
      </c>
      <c r="B31" s="21" t="s">
        <v>62</v>
      </c>
      <c r="C31" s="22">
        <v>16</v>
      </c>
      <c r="D31" s="22"/>
      <c r="E31" s="22"/>
      <c r="F31" s="22">
        <v>9</v>
      </c>
      <c r="G31" s="22">
        <v>15</v>
      </c>
      <c r="H31" s="22">
        <v>40</v>
      </c>
      <c r="I31" s="17">
        <v>67.22026000000001</v>
      </c>
      <c r="J31" s="17"/>
      <c r="K31" s="17"/>
      <c r="L31" s="17">
        <v>68.143699999999995</v>
      </c>
      <c r="M31" s="17">
        <v>18.30442</v>
      </c>
      <c r="N31" s="17">
        <v>153.66837999999998</v>
      </c>
      <c r="O31" s="22">
        <v>12</v>
      </c>
      <c r="P31" s="22"/>
      <c r="Q31" s="22"/>
      <c r="R31" s="22">
        <v>7</v>
      </c>
      <c r="S31" s="22">
        <v>5</v>
      </c>
      <c r="T31" s="22">
        <v>15</v>
      </c>
    </row>
    <row r="32" spans="1:20" ht="25.5" x14ac:dyDescent="0.2">
      <c r="A32" s="10" t="s">
        <v>63</v>
      </c>
      <c r="B32" s="11" t="s">
        <v>64</v>
      </c>
      <c r="C32" s="25">
        <f>C33</f>
        <v>33</v>
      </c>
      <c r="D32" s="25"/>
      <c r="E32" s="25"/>
      <c r="F32" s="25">
        <f t="shared" ref="F32:T32" si="3">F33</f>
        <v>3</v>
      </c>
      <c r="G32" s="25">
        <f t="shared" si="3"/>
        <v>1</v>
      </c>
      <c r="H32" s="25">
        <f t="shared" si="3"/>
        <v>37</v>
      </c>
      <c r="I32" s="26">
        <f t="shared" si="3"/>
        <v>1130.2320500000001</v>
      </c>
      <c r="J32" s="26"/>
      <c r="K32" s="26"/>
      <c r="L32" s="26">
        <f t="shared" si="3"/>
        <v>15.65517</v>
      </c>
      <c r="M32" s="26">
        <f t="shared" si="3"/>
        <v>2.1397400000000002</v>
      </c>
      <c r="N32" s="26">
        <f t="shared" si="3"/>
        <v>1148.0269600000001</v>
      </c>
      <c r="O32" s="25">
        <f t="shared" si="3"/>
        <v>14</v>
      </c>
      <c r="P32" s="25"/>
      <c r="Q32" s="25"/>
      <c r="R32" s="25">
        <f t="shared" si="3"/>
        <v>2</v>
      </c>
      <c r="S32" s="25">
        <f t="shared" si="3"/>
        <v>1</v>
      </c>
      <c r="T32" s="25">
        <f t="shared" si="3"/>
        <v>14</v>
      </c>
    </row>
    <row r="33" spans="1:20" ht="25.5" x14ac:dyDescent="0.2">
      <c r="A33" s="13" t="s">
        <v>65</v>
      </c>
      <c r="B33" s="21" t="s">
        <v>64</v>
      </c>
      <c r="C33" s="22">
        <v>33</v>
      </c>
      <c r="D33" s="22"/>
      <c r="E33" s="22"/>
      <c r="F33" s="22">
        <v>3</v>
      </c>
      <c r="G33" s="22">
        <v>1</v>
      </c>
      <c r="H33" s="22">
        <v>37</v>
      </c>
      <c r="I33" s="17">
        <v>1130.2320500000001</v>
      </c>
      <c r="J33" s="17"/>
      <c r="K33" s="17"/>
      <c r="L33" s="17">
        <v>15.65517</v>
      </c>
      <c r="M33" s="17">
        <v>2.1397400000000002</v>
      </c>
      <c r="N33" s="17">
        <v>1148.0269600000001</v>
      </c>
      <c r="O33" s="22">
        <v>14</v>
      </c>
      <c r="P33" s="22"/>
      <c r="Q33" s="22"/>
      <c r="R33" s="22">
        <v>2</v>
      </c>
      <c r="S33" s="22">
        <v>1</v>
      </c>
      <c r="T33" s="22">
        <v>14</v>
      </c>
    </row>
    <row r="34" spans="1:20" ht="25.5" x14ac:dyDescent="0.2">
      <c r="A34" s="10" t="s">
        <v>66</v>
      </c>
      <c r="B34" s="11" t="s">
        <v>67</v>
      </c>
      <c r="C34" s="25">
        <f>SUM(C35:C37)</f>
        <v>6</v>
      </c>
      <c r="D34" s="25"/>
      <c r="E34" s="25">
        <f t="shared" ref="E34:T34" si="4">SUM(E35:E37)</f>
        <v>1</v>
      </c>
      <c r="F34" s="25">
        <f t="shared" si="4"/>
        <v>6</v>
      </c>
      <c r="G34" s="25">
        <f t="shared" si="4"/>
        <v>11</v>
      </c>
      <c r="H34" s="25">
        <f t="shared" si="4"/>
        <v>24</v>
      </c>
      <c r="I34" s="26">
        <f t="shared" si="4"/>
        <v>72.650660000000002</v>
      </c>
      <c r="J34" s="26"/>
      <c r="K34" s="26">
        <f t="shared" si="4"/>
        <v>0.27662999999999999</v>
      </c>
      <c r="L34" s="26">
        <f t="shared" si="4"/>
        <v>214.37819999999999</v>
      </c>
      <c r="M34" s="26">
        <f t="shared" si="4"/>
        <v>930.69875000000002</v>
      </c>
      <c r="N34" s="26">
        <f t="shared" si="4"/>
        <v>1218.00424</v>
      </c>
      <c r="O34" s="25">
        <f t="shared" si="4"/>
        <v>5</v>
      </c>
      <c r="P34" s="25"/>
      <c r="Q34" s="25">
        <f t="shared" si="4"/>
        <v>1</v>
      </c>
      <c r="R34" s="25">
        <f t="shared" si="4"/>
        <v>4</v>
      </c>
      <c r="S34" s="25">
        <f t="shared" si="4"/>
        <v>4</v>
      </c>
      <c r="T34" s="25">
        <f t="shared" si="4"/>
        <v>10</v>
      </c>
    </row>
    <row r="35" spans="1:20" x14ac:dyDescent="0.2">
      <c r="A35" s="13" t="s">
        <v>68</v>
      </c>
      <c r="B35" s="21" t="s">
        <v>11</v>
      </c>
      <c r="C35" s="22">
        <v>3</v>
      </c>
      <c r="D35" s="22"/>
      <c r="E35" s="22"/>
      <c r="F35" s="22">
        <v>2</v>
      </c>
      <c r="G35" s="22">
        <v>2</v>
      </c>
      <c r="H35" s="22">
        <v>7</v>
      </c>
      <c r="I35" s="17">
        <v>50.088349999999998</v>
      </c>
      <c r="J35" s="17"/>
      <c r="K35" s="17"/>
      <c r="L35" s="17">
        <v>6.3485800000000001</v>
      </c>
      <c r="M35" s="17">
        <v>3.9242499999999998</v>
      </c>
      <c r="N35" s="17">
        <v>60.36117999999999</v>
      </c>
      <c r="O35" s="22">
        <v>2</v>
      </c>
      <c r="P35" s="22"/>
      <c r="Q35" s="22"/>
      <c r="R35" s="22">
        <v>1</v>
      </c>
      <c r="S35" s="22">
        <v>1</v>
      </c>
      <c r="T35" s="22">
        <v>2</v>
      </c>
    </row>
    <row r="36" spans="1:20" x14ac:dyDescent="0.2">
      <c r="A36" s="13" t="s">
        <v>69</v>
      </c>
      <c r="B36" s="21" t="s">
        <v>12</v>
      </c>
      <c r="C36" s="22">
        <v>1</v>
      </c>
      <c r="D36" s="22"/>
      <c r="E36" s="22"/>
      <c r="F36" s="22"/>
      <c r="G36" s="22"/>
      <c r="H36" s="22">
        <v>1</v>
      </c>
      <c r="I36" s="17">
        <v>19.42812</v>
      </c>
      <c r="J36" s="17"/>
      <c r="K36" s="17"/>
      <c r="L36" s="17"/>
      <c r="M36" s="17"/>
      <c r="N36" s="17">
        <v>19.42812</v>
      </c>
      <c r="O36" s="22">
        <v>1</v>
      </c>
      <c r="P36" s="22"/>
      <c r="Q36" s="22"/>
      <c r="R36" s="22"/>
      <c r="S36" s="22"/>
      <c r="T36" s="22">
        <v>1</v>
      </c>
    </row>
    <row r="37" spans="1:20" ht="25.5" x14ac:dyDescent="0.2">
      <c r="A37" s="13" t="s">
        <v>70</v>
      </c>
      <c r="B37" s="21" t="s">
        <v>71</v>
      </c>
      <c r="C37" s="22">
        <v>2</v>
      </c>
      <c r="D37" s="22"/>
      <c r="E37" s="22">
        <v>1</v>
      </c>
      <c r="F37" s="22">
        <v>4</v>
      </c>
      <c r="G37" s="22">
        <v>9</v>
      </c>
      <c r="H37" s="22">
        <v>16</v>
      </c>
      <c r="I37" s="17">
        <v>3.1341900000000003</v>
      </c>
      <c r="J37" s="17"/>
      <c r="K37" s="17">
        <v>0.27662999999999999</v>
      </c>
      <c r="L37" s="17">
        <v>208.02961999999999</v>
      </c>
      <c r="M37" s="17">
        <v>926.77449999999999</v>
      </c>
      <c r="N37" s="17">
        <v>1138.2149400000001</v>
      </c>
      <c r="O37" s="22">
        <v>2</v>
      </c>
      <c r="P37" s="22"/>
      <c r="Q37" s="22">
        <v>1</v>
      </c>
      <c r="R37" s="22">
        <v>3</v>
      </c>
      <c r="S37" s="22">
        <v>3</v>
      </c>
      <c r="T37" s="22">
        <v>7</v>
      </c>
    </row>
    <row r="38" spans="1:20" x14ac:dyDescent="0.2">
      <c r="A38" s="10" t="s">
        <v>72</v>
      </c>
      <c r="B38" s="11" t="s">
        <v>73</v>
      </c>
      <c r="C38" s="25">
        <f>SUM(C39:C41)</f>
        <v>83</v>
      </c>
      <c r="D38" s="25">
        <f t="shared" ref="D38:T38" si="5">SUM(D39:D41)</f>
        <v>2</v>
      </c>
      <c r="E38" s="25">
        <f t="shared" si="5"/>
        <v>69</v>
      </c>
      <c r="F38" s="25">
        <f t="shared" si="5"/>
        <v>91</v>
      </c>
      <c r="G38" s="25">
        <f t="shared" si="5"/>
        <v>58</v>
      </c>
      <c r="H38" s="25">
        <f t="shared" si="5"/>
        <v>303</v>
      </c>
      <c r="I38" s="26">
        <f t="shared" si="5"/>
        <v>615.62268999999992</v>
      </c>
      <c r="J38" s="26">
        <f t="shared" si="5"/>
        <v>15.522559999999999</v>
      </c>
      <c r="K38" s="26">
        <f t="shared" si="5"/>
        <v>575.72375</v>
      </c>
      <c r="L38" s="26">
        <f t="shared" si="5"/>
        <v>2124.50891</v>
      </c>
      <c r="M38" s="26">
        <f t="shared" si="5"/>
        <v>124.10857</v>
      </c>
      <c r="N38" s="26">
        <f t="shared" si="5"/>
        <v>3455.48648</v>
      </c>
      <c r="O38" s="25">
        <f t="shared" si="5"/>
        <v>65</v>
      </c>
      <c r="P38" s="25">
        <f t="shared" si="5"/>
        <v>2</v>
      </c>
      <c r="Q38" s="25">
        <f t="shared" si="5"/>
        <v>40</v>
      </c>
      <c r="R38" s="25">
        <f t="shared" si="5"/>
        <v>67</v>
      </c>
      <c r="S38" s="25">
        <f t="shared" si="5"/>
        <v>49</v>
      </c>
      <c r="T38" s="25">
        <f t="shared" si="5"/>
        <v>186</v>
      </c>
    </row>
    <row r="39" spans="1:20" x14ac:dyDescent="0.2">
      <c r="A39" s="13" t="s">
        <v>74</v>
      </c>
      <c r="B39" s="21" t="s">
        <v>75</v>
      </c>
      <c r="C39" s="22">
        <v>25</v>
      </c>
      <c r="D39" s="22">
        <v>1</v>
      </c>
      <c r="E39" s="22">
        <v>16</v>
      </c>
      <c r="F39" s="22">
        <v>33</v>
      </c>
      <c r="G39" s="22">
        <v>24</v>
      </c>
      <c r="H39" s="22">
        <v>99</v>
      </c>
      <c r="I39" s="17">
        <v>301.31694000000005</v>
      </c>
      <c r="J39" s="17">
        <v>5.0180000000000002E-2</v>
      </c>
      <c r="K39" s="17">
        <v>31.078860000000002</v>
      </c>
      <c r="L39" s="17">
        <v>306.00789000000003</v>
      </c>
      <c r="M39" s="17">
        <v>76.47511999999999</v>
      </c>
      <c r="N39" s="17">
        <v>714.92898999999977</v>
      </c>
      <c r="O39" s="22">
        <v>20</v>
      </c>
      <c r="P39" s="22">
        <v>1</v>
      </c>
      <c r="Q39" s="22">
        <v>10</v>
      </c>
      <c r="R39" s="22">
        <v>26</v>
      </c>
      <c r="S39" s="22">
        <v>22</v>
      </c>
      <c r="T39" s="22">
        <v>71</v>
      </c>
    </row>
    <row r="40" spans="1:20" x14ac:dyDescent="0.2">
      <c r="A40" s="13" t="s">
        <v>76</v>
      </c>
      <c r="B40" s="21" t="s">
        <v>77</v>
      </c>
      <c r="C40" s="22">
        <v>6</v>
      </c>
      <c r="D40" s="22"/>
      <c r="E40" s="22">
        <v>14</v>
      </c>
      <c r="F40" s="22">
        <v>21</v>
      </c>
      <c r="G40" s="22">
        <v>2</v>
      </c>
      <c r="H40" s="22">
        <v>43</v>
      </c>
      <c r="I40" s="17">
        <v>29.059060000000002</v>
      </c>
      <c r="J40" s="17"/>
      <c r="K40" s="17">
        <v>472.01600999999994</v>
      </c>
      <c r="L40" s="17">
        <v>1653.91732</v>
      </c>
      <c r="M40" s="17">
        <v>4.3749900000000004</v>
      </c>
      <c r="N40" s="17">
        <v>2159.3673799999997</v>
      </c>
      <c r="O40" s="22">
        <v>6</v>
      </c>
      <c r="P40" s="22"/>
      <c r="Q40" s="22">
        <v>9</v>
      </c>
      <c r="R40" s="22">
        <v>14</v>
      </c>
      <c r="S40" s="22">
        <v>2</v>
      </c>
      <c r="T40" s="22">
        <v>23</v>
      </c>
    </row>
    <row r="41" spans="1:20" x14ac:dyDescent="0.2">
      <c r="A41" s="13" t="s">
        <v>78</v>
      </c>
      <c r="B41" s="21" t="s">
        <v>79</v>
      </c>
      <c r="C41" s="22">
        <v>52</v>
      </c>
      <c r="D41" s="22">
        <v>1</v>
      </c>
      <c r="E41" s="22">
        <v>39</v>
      </c>
      <c r="F41" s="22">
        <v>37</v>
      </c>
      <c r="G41" s="22">
        <v>32</v>
      </c>
      <c r="H41" s="22">
        <v>161</v>
      </c>
      <c r="I41" s="17">
        <v>285.24668999999994</v>
      </c>
      <c r="J41" s="17">
        <v>15.472379999999999</v>
      </c>
      <c r="K41" s="17">
        <v>72.628879999999995</v>
      </c>
      <c r="L41" s="17">
        <v>164.58370000000005</v>
      </c>
      <c r="M41" s="17">
        <v>43.258460000000014</v>
      </c>
      <c r="N41" s="17">
        <v>581.19011000000035</v>
      </c>
      <c r="O41" s="22">
        <v>39</v>
      </c>
      <c r="P41" s="22">
        <v>1</v>
      </c>
      <c r="Q41" s="22">
        <v>21</v>
      </c>
      <c r="R41" s="22">
        <v>27</v>
      </c>
      <c r="S41" s="22">
        <v>25</v>
      </c>
      <c r="T41" s="22">
        <v>92</v>
      </c>
    </row>
    <row r="42" spans="1:20" ht="25.5" x14ac:dyDescent="0.2">
      <c r="A42" s="10" t="s">
        <v>80</v>
      </c>
      <c r="B42" s="11" t="s">
        <v>81</v>
      </c>
      <c r="C42" s="25">
        <f>SUM(C43:C45)</f>
        <v>796</v>
      </c>
      <c r="D42" s="25">
        <f t="shared" ref="D42:T42" si="6">SUM(D43:D45)</f>
        <v>4</v>
      </c>
      <c r="E42" s="25">
        <f t="shared" si="6"/>
        <v>89</v>
      </c>
      <c r="F42" s="25">
        <f t="shared" si="6"/>
        <v>270</v>
      </c>
      <c r="G42" s="25">
        <f t="shared" si="6"/>
        <v>78</v>
      </c>
      <c r="H42" s="25">
        <f t="shared" si="6"/>
        <v>1237</v>
      </c>
      <c r="I42" s="26">
        <f t="shared" si="6"/>
        <v>30230.253569999993</v>
      </c>
      <c r="J42" s="26">
        <f t="shared" si="6"/>
        <v>17.00751</v>
      </c>
      <c r="K42" s="26">
        <f t="shared" si="6"/>
        <v>439.69493</v>
      </c>
      <c r="L42" s="26">
        <f t="shared" si="6"/>
        <v>2992.9665100000002</v>
      </c>
      <c r="M42" s="26">
        <f t="shared" si="6"/>
        <v>2425.8203100000001</v>
      </c>
      <c r="N42" s="26">
        <f t="shared" si="6"/>
        <v>36105.742829999988</v>
      </c>
      <c r="O42" s="25">
        <f t="shared" si="6"/>
        <v>443</v>
      </c>
      <c r="P42" s="25">
        <f t="shared" si="6"/>
        <v>4</v>
      </c>
      <c r="Q42" s="25">
        <f t="shared" si="6"/>
        <v>43</v>
      </c>
      <c r="R42" s="25">
        <f t="shared" si="6"/>
        <v>146</v>
      </c>
      <c r="S42" s="25">
        <f t="shared" si="6"/>
        <v>47</v>
      </c>
      <c r="T42" s="25">
        <f t="shared" si="6"/>
        <v>515</v>
      </c>
    </row>
    <row r="43" spans="1:20" ht="25.5" x14ac:dyDescent="0.2">
      <c r="A43" s="13" t="s">
        <v>82</v>
      </c>
      <c r="B43" s="21" t="s">
        <v>83</v>
      </c>
      <c r="C43" s="22">
        <v>132</v>
      </c>
      <c r="D43" s="22">
        <v>1</v>
      </c>
      <c r="E43" s="22">
        <v>21</v>
      </c>
      <c r="F43" s="22">
        <v>61</v>
      </c>
      <c r="G43" s="22">
        <v>19</v>
      </c>
      <c r="H43" s="22">
        <v>234</v>
      </c>
      <c r="I43" s="17">
        <v>2992.5491400000005</v>
      </c>
      <c r="J43" s="17">
        <v>2.6</v>
      </c>
      <c r="K43" s="17">
        <v>144.80498</v>
      </c>
      <c r="L43" s="17">
        <v>605.28687000000002</v>
      </c>
      <c r="M43" s="17">
        <v>33.755020000000002</v>
      </c>
      <c r="N43" s="17">
        <v>3778.9960099999976</v>
      </c>
      <c r="O43" s="22">
        <v>68</v>
      </c>
      <c r="P43" s="22">
        <v>1</v>
      </c>
      <c r="Q43" s="22">
        <v>9</v>
      </c>
      <c r="R43" s="22">
        <v>30</v>
      </c>
      <c r="S43" s="22">
        <v>14</v>
      </c>
      <c r="T43" s="22">
        <v>89</v>
      </c>
    </row>
    <row r="44" spans="1:20" x14ac:dyDescent="0.2">
      <c r="A44" s="13" t="s">
        <v>84</v>
      </c>
      <c r="B44" s="21" t="s">
        <v>85</v>
      </c>
      <c r="C44" s="22">
        <v>339</v>
      </c>
      <c r="D44" s="22">
        <v>1</v>
      </c>
      <c r="E44" s="22">
        <v>20</v>
      </c>
      <c r="F44" s="22">
        <v>76</v>
      </c>
      <c r="G44" s="22">
        <v>15</v>
      </c>
      <c r="H44" s="22">
        <v>451</v>
      </c>
      <c r="I44" s="17">
        <v>18715.427369999994</v>
      </c>
      <c r="J44" s="17">
        <v>3.1762899999999998</v>
      </c>
      <c r="K44" s="17">
        <v>185.02665999999996</v>
      </c>
      <c r="L44" s="17">
        <v>839.71987999999965</v>
      </c>
      <c r="M44" s="17">
        <v>2277.65256</v>
      </c>
      <c r="N44" s="17">
        <v>22021.002759999992</v>
      </c>
      <c r="O44" s="22">
        <v>174</v>
      </c>
      <c r="P44" s="22">
        <v>1</v>
      </c>
      <c r="Q44" s="22">
        <v>9</v>
      </c>
      <c r="R44" s="22">
        <v>39</v>
      </c>
      <c r="S44" s="22">
        <v>8</v>
      </c>
      <c r="T44" s="22">
        <v>183</v>
      </c>
    </row>
    <row r="45" spans="1:20" x14ac:dyDescent="0.2">
      <c r="A45" s="13" t="s">
        <v>86</v>
      </c>
      <c r="B45" s="21" t="s">
        <v>87</v>
      </c>
      <c r="C45" s="22">
        <v>325</v>
      </c>
      <c r="D45" s="22">
        <v>2</v>
      </c>
      <c r="E45" s="22">
        <v>48</v>
      </c>
      <c r="F45" s="22">
        <v>133</v>
      </c>
      <c r="G45" s="22">
        <v>44</v>
      </c>
      <c r="H45" s="22">
        <v>552</v>
      </c>
      <c r="I45" s="17">
        <v>8522.2770600000022</v>
      </c>
      <c r="J45" s="17">
        <v>11.23122</v>
      </c>
      <c r="K45" s="17">
        <v>109.86328999999999</v>
      </c>
      <c r="L45" s="17">
        <v>1547.9597600000004</v>
      </c>
      <c r="M45" s="17">
        <v>114.41273000000001</v>
      </c>
      <c r="N45" s="17">
        <v>10305.744060000001</v>
      </c>
      <c r="O45" s="22">
        <v>201</v>
      </c>
      <c r="P45" s="22">
        <v>2</v>
      </c>
      <c r="Q45" s="22">
        <v>25</v>
      </c>
      <c r="R45" s="22">
        <v>77</v>
      </c>
      <c r="S45" s="22">
        <v>25</v>
      </c>
      <c r="T45" s="22">
        <v>243</v>
      </c>
    </row>
    <row r="46" spans="1:20" x14ac:dyDescent="0.2">
      <c r="A46" s="10" t="s">
        <v>88</v>
      </c>
      <c r="B46" s="11" t="s">
        <v>89</v>
      </c>
      <c r="C46" s="25">
        <f>SUM(C47:C49)</f>
        <v>143</v>
      </c>
      <c r="D46" s="25">
        <f t="shared" ref="D46:T46" si="7">SUM(D47:D49)</f>
        <v>2</v>
      </c>
      <c r="E46" s="25">
        <f t="shared" si="7"/>
        <v>50</v>
      </c>
      <c r="F46" s="25">
        <f t="shared" si="7"/>
        <v>111</v>
      </c>
      <c r="G46" s="25">
        <f t="shared" si="7"/>
        <v>51</v>
      </c>
      <c r="H46" s="25">
        <f t="shared" si="7"/>
        <v>357</v>
      </c>
      <c r="I46" s="26">
        <f t="shared" si="7"/>
        <v>1058.6129799999994</v>
      </c>
      <c r="J46" s="26">
        <f t="shared" si="7"/>
        <v>9.66479</v>
      </c>
      <c r="K46" s="26">
        <f t="shared" si="7"/>
        <v>436.39486999999991</v>
      </c>
      <c r="L46" s="26">
        <f t="shared" si="7"/>
        <v>3945.44031</v>
      </c>
      <c r="M46" s="26">
        <f t="shared" si="7"/>
        <v>5599.0607799999998</v>
      </c>
      <c r="N46" s="26">
        <f t="shared" si="7"/>
        <v>11049.173729999999</v>
      </c>
      <c r="O46" s="25">
        <f t="shared" si="7"/>
        <v>74</v>
      </c>
      <c r="P46" s="25">
        <f t="shared" si="7"/>
        <v>2</v>
      </c>
      <c r="Q46" s="25">
        <f t="shared" si="7"/>
        <v>25</v>
      </c>
      <c r="R46" s="25">
        <f t="shared" si="7"/>
        <v>50</v>
      </c>
      <c r="S46" s="25">
        <f t="shared" si="7"/>
        <v>29</v>
      </c>
      <c r="T46" s="25">
        <f t="shared" si="7"/>
        <v>121</v>
      </c>
    </row>
    <row r="47" spans="1:20" x14ac:dyDescent="0.2">
      <c r="A47" s="13" t="s">
        <v>90</v>
      </c>
      <c r="B47" s="21" t="s">
        <v>91</v>
      </c>
      <c r="C47" s="22">
        <v>116</v>
      </c>
      <c r="D47" s="22">
        <v>1</v>
      </c>
      <c r="E47" s="22">
        <v>24</v>
      </c>
      <c r="F47" s="22">
        <v>83</v>
      </c>
      <c r="G47" s="22">
        <v>33</v>
      </c>
      <c r="H47" s="22">
        <v>257</v>
      </c>
      <c r="I47" s="17">
        <v>806.85314999999946</v>
      </c>
      <c r="J47" s="17">
        <v>7.8978400000000004</v>
      </c>
      <c r="K47" s="17">
        <v>351.24900999999994</v>
      </c>
      <c r="L47" s="17">
        <v>3358.2222900000002</v>
      </c>
      <c r="M47" s="17">
        <v>65.714579999999998</v>
      </c>
      <c r="N47" s="17">
        <v>4589.9368699999986</v>
      </c>
      <c r="O47" s="22">
        <v>63</v>
      </c>
      <c r="P47" s="22">
        <v>1</v>
      </c>
      <c r="Q47" s="22">
        <v>12</v>
      </c>
      <c r="R47" s="22">
        <v>37</v>
      </c>
      <c r="S47" s="22">
        <v>21</v>
      </c>
      <c r="T47" s="22">
        <v>86</v>
      </c>
    </row>
    <row r="48" spans="1:20" x14ac:dyDescent="0.2">
      <c r="A48" s="13" t="s">
        <v>92</v>
      </c>
      <c r="B48" s="21" t="s">
        <v>93</v>
      </c>
      <c r="C48" s="22">
        <v>22</v>
      </c>
      <c r="D48" s="22">
        <v>1</v>
      </c>
      <c r="E48" s="22">
        <v>7</v>
      </c>
      <c r="F48" s="22">
        <v>26</v>
      </c>
      <c r="G48" s="22">
        <v>12</v>
      </c>
      <c r="H48" s="22">
        <v>68</v>
      </c>
      <c r="I48" s="17">
        <v>226.70684999999995</v>
      </c>
      <c r="J48" s="17">
        <v>1.76695</v>
      </c>
      <c r="K48" s="17">
        <v>79.46905000000001</v>
      </c>
      <c r="L48" s="17">
        <v>586.44903999999997</v>
      </c>
      <c r="M48" s="17">
        <v>5529.6668600000003</v>
      </c>
      <c r="N48" s="17">
        <v>6424.0587500000001</v>
      </c>
      <c r="O48" s="22">
        <v>8</v>
      </c>
      <c r="P48" s="22">
        <v>1</v>
      </c>
      <c r="Q48" s="22">
        <v>4</v>
      </c>
      <c r="R48" s="22">
        <v>11</v>
      </c>
      <c r="S48" s="22">
        <v>5</v>
      </c>
      <c r="T48" s="22">
        <v>20</v>
      </c>
    </row>
    <row r="49" spans="1:20" x14ac:dyDescent="0.2">
      <c r="A49" s="13" t="s">
        <v>94</v>
      </c>
      <c r="B49" s="21" t="s">
        <v>95</v>
      </c>
      <c r="C49" s="22">
        <v>5</v>
      </c>
      <c r="D49" s="22"/>
      <c r="E49" s="22">
        <v>19</v>
      </c>
      <c r="F49" s="22">
        <v>2</v>
      </c>
      <c r="G49" s="22">
        <v>6</v>
      </c>
      <c r="H49" s="22">
        <v>32</v>
      </c>
      <c r="I49" s="17">
        <v>25.052979999999998</v>
      </c>
      <c r="J49" s="17"/>
      <c r="K49" s="17">
        <v>5.6768100000000006</v>
      </c>
      <c r="L49" s="17">
        <v>0.76898</v>
      </c>
      <c r="M49" s="17">
        <v>3.6793399999999998</v>
      </c>
      <c r="N49" s="17">
        <v>35.178109999999997</v>
      </c>
      <c r="O49" s="22">
        <v>3</v>
      </c>
      <c r="P49" s="22"/>
      <c r="Q49" s="22">
        <v>9</v>
      </c>
      <c r="R49" s="22">
        <v>2</v>
      </c>
      <c r="S49" s="22">
        <v>3</v>
      </c>
      <c r="T49" s="22">
        <v>15</v>
      </c>
    </row>
    <row r="50" spans="1:20" x14ac:dyDescent="0.2">
      <c r="A50" s="10" t="s">
        <v>96</v>
      </c>
      <c r="B50" s="11" t="s">
        <v>97</v>
      </c>
      <c r="C50" s="25">
        <f>C51+C52</f>
        <v>142</v>
      </c>
      <c r="D50" s="25">
        <f t="shared" ref="D50:T50" si="8">D51+D52</f>
        <v>1</v>
      </c>
      <c r="E50" s="25">
        <f t="shared" si="8"/>
        <v>50</v>
      </c>
      <c r="F50" s="25">
        <f t="shared" si="8"/>
        <v>143</v>
      </c>
      <c r="G50" s="25">
        <f t="shared" si="8"/>
        <v>26</v>
      </c>
      <c r="H50" s="25">
        <f t="shared" si="8"/>
        <v>362</v>
      </c>
      <c r="I50" s="26">
        <f t="shared" si="8"/>
        <v>3203.520930000002</v>
      </c>
      <c r="J50" s="26">
        <f t="shared" si="8"/>
        <v>119.82471</v>
      </c>
      <c r="K50" s="26">
        <f t="shared" si="8"/>
        <v>342.81583000000006</v>
      </c>
      <c r="L50" s="26">
        <f t="shared" si="8"/>
        <v>3015.8941199999986</v>
      </c>
      <c r="M50" s="26">
        <f t="shared" si="8"/>
        <v>81.610559999999992</v>
      </c>
      <c r="N50" s="26">
        <f t="shared" si="8"/>
        <v>6763.6661499999973</v>
      </c>
      <c r="O50" s="25">
        <f t="shared" si="8"/>
        <v>76</v>
      </c>
      <c r="P50" s="25">
        <f t="shared" si="8"/>
        <v>1</v>
      </c>
      <c r="Q50" s="25">
        <f t="shared" si="8"/>
        <v>27</v>
      </c>
      <c r="R50" s="25">
        <f t="shared" si="8"/>
        <v>70</v>
      </c>
      <c r="S50" s="25">
        <f t="shared" si="8"/>
        <v>15</v>
      </c>
      <c r="T50" s="25">
        <f t="shared" si="8"/>
        <v>101</v>
      </c>
    </row>
    <row r="51" spans="1:20" x14ac:dyDescent="0.2">
      <c r="A51" s="13" t="s">
        <v>98</v>
      </c>
      <c r="B51" s="21" t="s">
        <v>99</v>
      </c>
      <c r="C51" s="22">
        <v>24</v>
      </c>
      <c r="D51" s="22">
        <v>1</v>
      </c>
      <c r="E51" s="22">
        <v>12</v>
      </c>
      <c r="F51" s="22">
        <v>26</v>
      </c>
      <c r="G51" s="22">
        <v>1</v>
      </c>
      <c r="H51" s="22">
        <v>64</v>
      </c>
      <c r="I51" s="17">
        <v>253.13587000000001</v>
      </c>
      <c r="J51" s="17">
        <v>119.82471</v>
      </c>
      <c r="K51" s="17">
        <v>75.812049999999999</v>
      </c>
      <c r="L51" s="17">
        <v>367.97187000000002</v>
      </c>
      <c r="M51" s="17">
        <v>0.21454000000000001</v>
      </c>
      <c r="N51" s="17">
        <v>816.95904000000019</v>
      </c>
      <c r="O51" s="22">
        <v>10</v>
      </c>
      <c r="P51" s="22">
        <v>1</v>
      </c>
      <c r="Q51" s="22">
        <v>7</v>
      </c>
      <c r="R51" s="22">
        <v>13</v>
      </c>
      <c r="S51" s="22">
        <v>1</v>
      </c>
      <c r="T51" s="22">
        <v>17</v>
      </c>
    </row>
    <row r="52" spans="1:20" x14ac:dyDescent="0.2">
      <c r="A52" s="13" t="s">
        <v>100</v>
      </c>
      <c r="B52" s="21" t="s">
        <v>101</v>
      </c>
      <c r="C52" s="22">
        <v>118</v>
      </c>
      <c r="D52" s="22"/>
      <c r="E52" s="22">
        <v>38</v>
      </c>
      <c r="F52" s="22">
        <v>117</v>
      </c>
      <c r="G52" s="22">
        <v>25</v>
      </c>
      <c r="H52" s="22">
        <v>298</v>
      </c>
      <c r="I52" s="17">
        <v>2950.3850600000019</v>
      </c>
      <c r="J52" s="17"/>
      <c r="K52" s="17">
        <v>267.00378000000006</v>
      </c>
      <c r="L52" s="17">
        <v>2647.9222499999987</v>
      </c>
      <c r="M52" s="17">
        <v>81.396019999999993</v>
      </c>
      <c r="N52" s="17">
        <v>5946.7071099999966</v>
      </c>
      <c r="O52" s="22">
        <v>66</v>
      </c>
      <c r="P52" s="22"/>
      <c r="Q52" s="22">
        <v>20</v>
      </c>
      <c r="R52" s="22">
        <v>57</v>
      </c>
      <c r="S52" s="22">
        <v>14</v>
      </c>
      <c r="T52" s="22">
        <v>84</v>
      </c>
    </row>
    <row r="53" spans="1:20" x14ac:dyDescent="0.2">
      <c r="A53" s="10" t="s">
        <v>102</v>
      </c>
      <c r="B53" s="11" t="s">
        <v>103</v>
      </c>
      <c r="C53" s="25">
        <f>SUM(C54:C58)</f>
        <v>46</v>
      </c>
      <c r="D53" s="25"/>
      <c r="E53" s="25">
        <f t="shared" ref="E53:T53" si="9">SUM(E54:E58)</f>
        <v>41</v>
      </c>
      <c r="F53" s="25">
        <f t="shared" si="9"/>
        <v>26</v>
      </c>
      <c r="G53" s="25">
        <f t="shared" si="9"/>
        <v>24</v>
      </c>
      <c r="H53" s="25">
        <f t="shared" si="9"/>
        <v>137</v>
      </c>
      <c r="I53" s="26">
        <f t="shared" si="9"/>
        <v>2031.5939699999999</v>
      </c>
      <c r="J53" s="26"/>
      <c r="K53" s="26">
        <f t="shared" si="9"/>
        <v>62.439729999999997</v>
      </c>
      <c r="L53" s="26">
        <f t="shared" si="9"/>
        <v>315.34528999999998</v>
      </c>
      <c r="M53" s="26">
        <f t="shared" si="9"/>
        <v>20.54486</v>
      </c>
      <c r="N53" s="26">
        <f t="shared" si="9"/>
        <v>2429.9238500000001</v>
      </c>
      <c r="O53" s="25">
        <f t="shared" si="9"/>
        <v>34</v>
      </c>
      <c r="P53" s="25"/>
      <c r="Q53" s="25">
        <f t="shared" si="9"/>
        <v>17</v>
      </c>
      <c r="R53" s="25">
        <f t="shared" si="9"/>
        <v>18</v>
      </c>
      <c r="S53" s="25">
        <f t="shared" si="9"/>
        <v>14</v>
      </c>
      <c r="T53" s="25">
        <f t="shared" si="9"/>
        <v>76</v>
      </c>
    </row>
    <row r="54" spans="1:20" x14ac:dyDescent="0.2">
      <c r="A54" s="13" t="s">
        <v>104</v>
      </c>
      <c r="B54" s="21" t="s">
        <v>105</v>
      </c>
      <c r="C54" s="22">
        <v>13</v>
      </c>
      <c r="D54" s="22"/>
      <c r="E54" s="22">
        <v>8</v>
      </c>
      <c r="F54" s="22">
        <v>10</v>
      </c>
      <c r="G54" s="22">
        <v>1</v>
      </c>
      <c r="H54" s="22">
        <v>32</v>
      </c>
      <c r="I54" s="17">
        <v>34.59966</v>
      </c>
      <c r="J54" s="17"/>
      <c r="K54" s="17">
        <v>21.33212</v>
      </c>
      <c r="L54" s="17">
        <v>76.64173000000001</v>
      </c>
      <c r="M54" s="17">
        <v>0.94371000000000005</v>
      </c>
      <c r="N54" s="17">
        <v>133.51722000000001</v>
      </c>
      <c r="O54" s="22">
        <v>9</v>
      </c>
      <c r="P54" s="22"/>
      <c r="Q54" s="22">
        <v>3</v>
      </c>
      <c r="R54" s="22">
        <v>5</v>
      </c>
      <c r="S54" s="22">
        <v>1</v>
      </c>
      <c r="T54" s="22">
        <v>14</v>
      </c>
    </row>
    <row r="55" spans="1:20" ht="25.5" x14ac:dyDescent="0.2">
      <c r="A55" s="13" t="s">
        <v>106</v>
      </c>
      <c r="B55" s="21" t="s">
        <v>107</v>
      </c>
      <c r="C55" s="22">
        <v>1</v>
      </c>
      <c r="D55" s="22"/>
      <c r="E55" s="22"/>
      <c r="F55" s="22">
        <v>1</v>
      </c>
      <c r="G55" s="22">
        <v>1</v>
      </c>
      <c r="H55" s="22">
        <v>3</v>
      </c>
      <c r="I55" s="17">
        <v>0.54483999999999999</v>
      </c>
      <c r="J55" s="17"/>
      <c r="K55" s="17"/>
      <c r="L55" s="17">
        <v>0.38923000000000002</v>
      </c>
      <c r="M55" s="17">
        <v>0.10033</v>
      </c>
      <c r="N55" s="17">
        <v>1.0344</v>
      </c>
      <c r="O55" s="22">
        <v>1</v>
      </c>
      <c r="P55" s="22"/>
      <c r="Q55" s="22"/>
      <c r="R55" s="22">
        <v>1</v>
      </c>
      <c r="S55" s="22">
        <v>1</v>
      </c>
      <c r="T55" s="22">
        <v>3</v>
      </c>
    </row>
    <row r="56" spans="1:20" x14ac:dyDescent="0.2">
      <c r="A56" s="13" t="s">
        <v>108</v>
      </c>
      <c r="B56" s="21" t="s">
        <v>109</v>
      </c>
      <c r="C56" s="22">
        <v>5</v>
      </c>
      <c r="D56" s="22"/>
      <c r="E56" s="22"/>
      <c r="F56" s="22"/>
      <c r="G56" s="22"/>
      <c r="H56" s="22">
        <v>5</v>
      </c>
      <c r="I56" s="17">
        <v>16.796939999999999</v>
      </c>
      <c r="J56" s="17"/>
      <c r="K56" s="17"/>
      <c r="L56" s="17"/>
      <c r="M56" s="17"/>
      <c r="N56" s="17">
        <v>16.796939999999999</v>
      </c>
      <c r="O56" s="22">
        <v>3</v>
      </c>
      <c r="P56" s="22"/>
      <c r="Q56" s="22"/>
      <c r="R56" s="22"/>
      <c r="S56" s="22"/>
      <c r="T56" s="22">
        <v>3</v>
      </c>
    </row>
    <row r="57" spans="1:20" x14ac:dyDescent="0.2">
      <c r="A57" s="13" t="s">
        <v>110</v>
      </c>
      <c r="B57" s="21" t="s">
        <v>111</v>
      </c>
      <c r="C57" s="22">
        <v>19</v>
      </c>
      <c r="D57" s="22"/>
      <c r="E57" s="22">
        <v>25</v>
      </c>
      <c r="F57" s="22">
        <v>9</v>
      </c>
      <c r="G57" s="22">
        <v>15</v>
      </c>
      <c r="H57" s="22">
        <v>68</v>
      </c>
      <c r="I57" s="17">
        <v>1826.8017399999999</v>
      </c>
      <c r="J57" s="17"/>
      <c r="K57" s="17">
        <v>38.854800000000004</v>
      </c>
      <c r="L57" s="17">
        <v>214.05444999999997</v>
      </c>
      <c r="M57" s="17">
        <v>12.90964</v>
      </c>
      <c r="N57" s="17">
        <v>2092.6206300000003</v>
      </c>
      <c r="O57" s="22">
        <v>15</v>
      </c>
      <c r="P57" s="22"/>
      <c r="Q57" s="22">
        <v>9</v>
      </c>
      <c r="R57" s="22">
        <v>6</v>
      </c>
      <c r="S57" s="22">
        <v>8</v>
      </c>
      <c r="T57" s="22">
        <v>36</v>
      </c>
    </row>
    <row r="58" spans="1:20" x14ac:dyDescent="0.2">
      <c r="A58" s="13" t="s">
        <v>112</v>
      </c>
      <c r="B58" s="21" t="s">
        <v>113</v>
      </c>
      <c r="C58" s="22">
        <v>8</v>
      </c>
      <c r="D58" s="22"/>
      <c r="E58" s="22">
        <v>8</v>
      </c>
      <c r="F58" s="22">
        <v>6</v>
      </c>
      <c r="G58" s="22">
        <v>7</v>
      </c>
      <c r="H58" s="22">
        <v>29</v>
      </c>
      <c r="I58" s="17">
        <v>152.85078999999999</v>
      </c>
      <c r="J58" s="17"/>
      <c r="K58" s="17">
        <v>2.2528099999999998</v>
      </c>
      <c r="L58" s="17">
        <v>24.259879999999999</v>
      </c>
      <c r="M58" s="17">
        <v>6.5911800000000005</v>
      </c>
      <c r="N58" s="17">
        <v>185.95465999999999</v>
      </c>
      <c r="O58" s="22">
        <v>6</v>
      </c>
      <c r="P58" s="22"/>
      <c r="Q58" s="22">
        <v>5</v>
      </c>
      <c r="R58" s="22">
        <v>6</v>
      </c>
      <c r="S58" s="22">
        <v>4</v>
      </c>
      <c r="T58" s="22">
        <v>20</v>
      </c>
    </row>
    <row r="59" spans="1:20" x14ac:dyDescent="0.2">
      <c r="A59" s="10" t="s">
        <v>114</v>
      </c>
      <c r="B59" s="11" t="s">
        <v>115</v>
      </c>
      <c r="C59" s="25">
        <f>SUM(C60:C62)</f>
        <v>2</v>
      </c>
      <c r="D59" s="25"/>
      <c r="E59" s="25">
        <f t="shared" ref="E59:T59" si="10">SUM(E60:E62)</f>
        <v>22</v>
      </c>
      <c r="F59" s="25">
        <f t="shared" si="10"/>
        <v>3</v>
      </c>
      <c r="G59" s="25">
        <f t="shared" si="10"/>
        <v>6</v>
      </c>
      <c r="H59" s="25">
        <f t="shared" si="10"/>
        <v>33</v>
      </c>
      <c r="I59" s="26">
        <f t="shared" si="10"/>
        <v>259.24736000000001</v>
      </c>
      <c r="J59" s="26"/>
      <c r="K59" s="26">
        <f t="shared" si="10"/>
        <v>20.56691</v>
      </c>
      <c r="L59" s="26">
        <f t="shared" si="10"/>
        <v>6.2842000000000002</v>
      </c>
      <c r="M59" s="26">
        <f t="shared" si="10"/>
        <v>4.2760800000000003</v>
      </c>
      <c r="N59" s="26">
        <f t="shared" si="10"/>
        <v>290.37455000000006</v>
      </c>
      <c r="O59" s="25">
        <f t="shared" si="10"/>
        <v>2</v>
      </c>
      <c r="P59" s="25"/>
      <c r="Q59" s="25">
        <f t="shared" si="10"/>
        <v>12</v>
      </c>
      <c r="R59" s="25">
        <f t="shared" si="10"/>
        <v>3</v>
      </c>
      <c r="S59" s="25">
        <f t="shared" si="10"/>
        <v>2</v>
      </c>
      <c r="T59" s="25">
        <f t="shared" si="10"/>
        <v>16</v>
      </c>
    </row>
    <row r="60" spans="1:20" ht="25.5" x14ac:dyDescent="0.2">
      <c r="A60" s="13" t="s">
        <v>116</v>
      </c>
      <c r="B60" s="21" t="s">
        <v>117</v>
      </c>
      <c r="C60" s="22">
        <v>1</v>
      </c>
      <c r="D60" s="22"/>
      <c r="E60" s="22">
        <v>1</v>
      </c>
      <c r="F60" s="22">
        <v>1</v>
      </c>
      <c r="G60" s="22"/>
      <c r="H60" s="22">
        <v>3</v>
      </c>
      <c r="I60" s="17">
        <v>255.07038</v>
      </c>
      <c r="J60" s="17"/>
      <c r="K60" s="17">
        <v>2.8886599999999998</v>
      </c>
      <c r="L60" s="17">
        <v>5.1358699999999997</v>
      </c>
      <c r="M60" s="17"/>
      <c r="N60" s="17">
        <v>263.09491000000003</v>
      </c>
      <c r="O60" s="22">
        <v>1</v>
      </c>
      <c r="P60" s="22"/>
      <c r="Q60" s="22">
        <v>1</v>
      </c>
      <c r="R60" s="22">
        <v>1</v>
      </c>
      <c r="S60" s="22"/>
      <c r="T60" s="22">
        <v>2</v>
      </c>
    </row>
    <row r="61" spans="1:20" ht="25.5" x14ac:dyDescent="0.2">
      <c r="A61" s="13" t="s">
        <v>118</v>
      </c>
      <c r="B61" s="21" t="s">
        <v>119</v>
      </c>
      <c r="C61" s="22"/>
      <c r="D61" s="22"/>
      <c r="E61" s="22">
        <v>5</v>
      </c>
      <c r="F61" s="22"/>
      <c r="G61" s="22">
        <v>4</v>
      </c>
      <c r="H61" s="22">
        <v>9</v>
      </c>
      <c r="I61" s="17"/>
      <c r="J61" s="17"/>
      <c r="K61" s="17">
        <v>3.92544</v>
      </c>
      <c r="L61" s="17"/>
      <c r="M61" s="17">
        <v>2.3804400000000001</v>
      </c>
      <c r="N61" s="17">
        <v>6.3058800000000002</v>
      </c>
      <c r="O61" s="22"/>
      <c r="P61" s="22"/>
      <c r="Q61" s="22">
        <v>3</v>
      </c>
      <c r="R61" s="22"/>
      <c r="S61" s="22">
        <v>1</v>
      </c>
      <c r="T61" s="22">
        <v>4</v>
      </c>
    </row>
    <row r="62" spans="1:20" ht="25.5" x14ac:dyDescent="0.2">
      <c r="A62" s="13" t="s">
        <v>120</v>
      </c>
      <c r="B62" s="21" t="s">
        <v>121</v>
      </c>
      <c r="C62" s="22">
        <v>1</v>
      </c>
      <c r="D62" s="22"/>
      <c r="E62" s="22">
        <v>16</v>
      </c>
      <c r="F62" s="22">
        <v>2</v>
      </c>
      <c r="G62" s="22">
        <v>2</v>
      </c>
      <c r="H62" s="22">
        <v>21</v>
      </c>
      <c r="I62" s="17">
        <v>4.1769800000000004</v>
      </c>
      <c r="J62" s="17"/>
      <c r="K62" s="17">
        <v>13.752810000000002</v>
      </c>
      <c r="L62" s="17">
        <v>1.1483300000000001</v>
      </c>
      <c r="M62" s="17">
        <v>1.89564</v>
      </c>
      <c r="N62" s="17">
        <v>20.973760000000002</v>
      </c>
      <c r="O62" s="22">
        <v>1</v>
      </c>
      <c r="P62" s="22"/>
      <c r="Q62" s="22">
        <v>8</v>
      </c>
      <c r="R62" s="22">
        <v>2</v>
      </c>
      <c r="S62" s="22">
        <v>1</v>
      </c>
      <c r="T62" s="22">
        <v>10</v>
      </c>
    </row>
    <row r="63" spans="1:20" x14ac:dyDescent="0.2">
      <c r="A63" s="10" t="s">
        <v>122</v>
      </c>
      <c r="B63" s="11" t="s">
        <v>123</v>
      </c>
      <c r="C63" s="25">
        <f>C64</f>
        <v>80</v>
      </c>
      <c r="D63" s="25">
        <f t="shared" ref="D63:T63" si="11">D64</f>
        <v>3</v>
      </c>
      <c r="E63" s="25">
        <f t="shared" si="11"/>
        <v>233</v>
      </c>
      <c r="F63" s="25">
        <f t="shared" si="11"/>
        <v>14</v>
      </c>
      <c r="G63" s="25">
        <f t="shared" si="11"/>
        <v>7</v>
      </c>
      <c r="H63" s="25">
        <f t="shared" si="11"/>
        <v>337</v>
      </c>
      <c r="I63" s="26">
        <f t="shared" si="11"/>
        <v>998.94291999999984</v>
      </c>
      <c r="J63" s="26">
        <f t="shared" si="11"/>
        <v>94.19256</v>
      </c>
      <c r="K63" s="26">
        <f t="shared" si="11"/>
        <v>375.66137000000015</v>
      </c>
      <c r="L63" s="26">
        <f t="shared" si="11"/>
        <v>27.281409999999997</v>
      </c>
      <c r="M63" s="26">
        <f t="shared" si="11"/>
        <v>6.44984</v>
      </c>
      <c r="N63" s="26">
        <f t="shared" si="11"/>
        <v>1502.5280999999998</v>
      </c>
      <c r="O63" s="25">
        <f t="shared" si="11"/>
        <v>53</v>
      </c>
      <c r="P63" s="25">
        <f t="shared" si="11"/>
        <v>3</v>
      </c>
      <c r="Q63" s="25">
        <f t="shared" si="11"/>
        <v>129</v>
      </c>
      <c r="R63" s="25">
        <f t="shared" si="11"/>
        <v>12</v>
      </c>
      <c r="S63" s="25">
        <f t="shared" si="11"/>
        <v>6</v>
      </c>
      <c r="T63" s="25">
        <f t="shared" si="11"/>
        <v>195</v>
      </c>
    </row>
    <row r="64" spans="1:20" x14ac:dyDescent="0.2">
      <c r="A64" s="13" t="s">
        <v>124</v>
      </c>
      <c r="B64" s="21" t="s">
        <v>123</v>
      </c>
      <c r="C64" s="22">
        <v>80</v>
      </c>
      <c r="D64" s="22">
        <v>3</v>
      </c>
      <c r="E64" s="22">
        <v>233</v>
      </c>
      <c r="F64" s="22">
        <v>14</v>
      </c>
      <c r="G64" s="22">
        <v>7</v>
      </c>
      <c r="H64" s="22">
        <v>337</v>
      </c>
      <c r="I64" s="17">
        <v>998.94291999999984</v>
      </c>
      <c r="J64" s="17">
        <v>94.19256</v>
      </c>
      <c r="K64" s="17">
        <v>375.66137000000015</v>
      </c>
      <c r="L64" s="17">
        <v>27.281409999999997</v>
      </c>
      <c r="M64" s="17">
        <v>6.44984</v>
      </c>
      <c r="N64" s="17">
        <v>1502.5280999999998</v>
      </c>
      <c r="O64" s="22">
        <v>53</v>
      </c>
      <c r="P64" s="22">
        <v>3</v>
      </c>
      <c r="Q64" s="22">
        <v>129</v>
      </c>
      <c r="R64" s="22">
        <v>12</v>
      </c>
      <c r="S64" s="22">
        <v>6</v>
      </c>
      <c r="T64" s="22">
        <v>195</v>
      </c>
    </row>
    <row r="65" spans="1:20" x14ac:dyDescent="0.2">
      <c r="A65" s="10" t="s">
        <v>125</v>
      </c>
      <c r="B65" s="11" t="s">
        <v>126</v>
      </c>
      <c r="C65" s="25">
        <f>SUM(C66:C72)</f>
        <v>242</v>
      </c>
      <c r="D65" s="25">
        <f t="shared" ref="D65:T65" si="12">SUM(D66:D72)</f>
        <v>2</v>
      </c>
      <c r="E65" s="25">
        <f t="shared" si="12"/>
        <v>373</v>
      </c>
      <c r="F65" s="25">
        <f t="shared" si="12"/>
        <v>102</v>
      </c>
      <c r="G65" s="25">
        <f t="shared" si="12"/>
        <v>188</v>
      </c>
      <c r="H65" s="25">
        <f t="shared" si="12"/>
        <v>907</v>
      </c>
      <c r="I65" s="26">
        <f t="shared" si="12"/>
        <v>1011.5823899999999</v>
      </c>
      <c r="J65" s="26">
        <f t="shared" si="12"/>
        <v>20.198240000000002</v>
      </c>
      <c r="K65" s="26">
        <f t="shared" si="12"/>
        <v>771.70439999999996</v>
      </c>
      <c r="L65" s="26">
        <f t="shared" si="12"/>
        <v>217.96486999999999</v>
      </c>
      <c r="M65" s="26">
        <f t="shared" si="12"/>
        <v>205.84796000000006</v>
      </c>
      <c r="N65" s="26">
        <f t="shared" si="12"/>
        <v>2227.2978599999992</v>
      </c>
      <c r="O65" s="25">
        <f t="shared" si="12"/>
        <v>151</v>
      </c>
      <c r="P65" s="25">
        <f t="shared" si="12"/>
        <v>2</v>
      </c>
      <c r="Q65" s="25">
        <f t="shared" si="12"/>
        <v>170</v>
      </c>
      <c r="R65" s="25">
        <f t="shared" si="12"/>
        <v>72</v>
      </c>
      <c r="S65" s="25">
        <f t="shared" si="12"/>
        <v>108</v>
      </c>
      <c r="T65" s="25">
        <f t="shared" si="12"/>
        <v>396</v>
      </c>
    </row>
    <row r="66" spans="1:20" x14ac:dyDescent="0.2">
      <c r="A66" s="13" t="s">
        <v>127</v>
      </c>
      <c r="B66" s="21" t="s">
        <v>128</v>
      </c>
      <c r="C66" s="22">
        <v>126</v>
      </c>
      <c r="D66" s="22">
        <v>1</v>
      </c>
      <c r="E66" s="22">
        <v>251</v>
      </c>
      <c r="F66" s="22">
        <v>52</v>
      </c>
      <c r="G66" s="22">
        <v>132</v>
      </c>
      <c r="H66" s="22">
        <v>562</v>
      </c>
      <c r="I66" s="17">
        <v>227.89129</v>
      </c>
      <c r="J66" s="17">
        <v>3.8830000000000003E-2</v>
      </c>
      <c r="K66" s="17">
        <v>638.50113999999996</v>
      </c>
      <c r="L66" s="17">
        <v>65.210090000000008</v>
      </c>
      <c r="M66" s="17">
        <v>145.93575000000001</v>
      </c>
      <c r="N66" s="17">
        <v>1077.5770999999995</v>
      </c>
      <c r="O66" s="22">
        <v>69</v>
      </c>
      <c r="P66" s="22">
        <v>1</v>
      </c>
      <c r="Q66" s="22">
        <v>106</v>
      </c>
      <c r="R66" s="22">
        <v>37</v>
      </c>
      <c r="S66" s="22">
        <v>66</v>
      </c>
      <c r="T66" s="22">
        <v>212</v>
      </c>
    </row>
    <row r="67" spans="1:20" ht="25.5" x14ac:dyDescent="0.2">
      <c r="A67" s="13" t="s">
        <v>129</v>
      </c>
      <c r="B67" s="21" t="s">
        <v>130</v>
      </c>
      <c r="C67" s="22">
        <v>22</v>
      </c>
      <c r="D67" s="22"/>
      <c r="E67" s="22">
        <v>18</v>
      </c>
      <c r="F67" s="22">
        <v>4</v>
      </c>
      <c r="G67" s="22">
        <v>8</v>
      </c>
      <c r="H67" s="22">
        <v>52</v>
      </c>
      <c r="I67" s="17">
        <v>52.759080000000004</v>
      </c>
      <c r="J67" s="17"/>
      <c r="K67" s="17">
        <v>27.797029999999999</v>
      </c>
      <c r="L67" s="17">
        <v>8.527709999999999</v>
      </c>
      <c r="M67" s="17">
        <v>12.312720000000001</v>
      </c>
      <c r="N67" s="17">
        <v>101.39653999999999</v>
      </c>
      <c r="O67" s="22">
        <v>17</v>
      </c>
      <c r="P67" s="22"/>
      <c r="Q67" s="22">
        <v>10</v>
      </c>
      <c r="R67" s="22">
        <v>4</v>
      </c>
      <c r="S67" s="22">
        <v>6</v>
      </c>
      <c r="T67" s="22">
        <v>30</v>
      </c>
    </row>
    <row r="68" spans="1:20" ht="25.5" x14ac:dyDescent="0.2">
      <c r="A68" s="13" t="s">
        <v>131</v>
      </c>
      <c r="B68" s="21" t="s">
        <v>132</v>
      </c>
      <c r="C68" s="22">
        <v>27</v>
      </c>
      <c r="D68" s="22">
        <v>1</v>
      </c>
      <c r="E68" s="22">
        <v>10</v>
      </c>
      <c r="F68" s="22">
        <v>14</v>
      </c>
      <c r="G68" s="22">
        <v>7</v>
      </c>
      <c r="H68" s="22">
        <v>59</v>
      </c>
      <c r="I68" s="17">
        <v>210.83032999999998</v>
      </c>
      <c r="J68" s="17">
        <v>20.159410000000001</v>
      </c>
      <c r="K68" s="17">
        <v>8.7128100000000011</v>
      </c>
      <c r="L68" s="17">
        <v>61.965029999999999</v>
      </c>
      <c r="M68" s="17">
        <v>12.554819999999999</v>
      </c>
      <c r="N68" s="17">
        <v>314.22239999999988</v>
      </c>
      <c r="O68" s="22">
        <v>20</v>
      </c>
      <c r="P68" s="22">
        <v>1</v>
      </c>
      <c r="Q68" s="22">
        <v>5</v>
      </c>
      <c r="R68" s="22">
        <v>9</v>
      </c>
      <c r="S68" s="22">
        <v>6</v>
      </c>
      <c r="T68" s="22">
        <v>31</v>
      </c>
    </row>
    <row r="69" spans="1:20" x14ac:dyDescent="0.2">
      <c r="A69" s="13" t="s">
        <v>133</v>
      </c>
      <c r="B69" s="21" t="s">
        <v>134</v>
      </c>
      <c r="C69" s="22">
        <v>1</v>
      </c>
      <c r="D69" s="22"/>
      <c r="E69" s="22">
        <v>3</v>
      </c>
      <c r="F69" s="22"/>
      <c r="G69" s="22"/>
      <c r="H69" s="22">
        <v>4</v>
      </c>
      <c r="I69" s="17">
        <v>1.3984700000000001</v>
      </c>
      <c r="J69" s="17"/>
      <c r="K69" s="17">
        <v>1.92258</v>
      </c>
      <c r="L69" s="17"/>
      <c r="M69" s="17"/>
      <c r="N69" s="17">
        <v>3.3210500000000001</v>
      </c>
      <c r="O69" s="22">
        <v>1</v>
      </c>
      <c r="P69" s="22"/>
      <c r="Q69" s="22">
        <v>1</v>
      </c>
      <c r="R69" s="22"/>
      <c r="S69" s="22"/>
      <c r="T69" s="22">
        <v>2</v>
      </c>
    </row>
    <row r="70" spans="1:20" x14ac:dyDescent="0.2">
      <c r="A70" s="13" t="s">
        <v>135</v>
      </c>
      <c r="B70" s="21" t="s">
        <v>136</v>
      </c>
      <c r="C70" s="22">
        <v>46</v>
      </c>
      <c r="D70" s="22"/>
      <c r="E70" s="22">
        <v>5</v>
      </c>
      <c r="F70" s="22">
        <v>9</v>
      </c>
      <c r="G70" s="22">
        <v>17</v>
      </c>
      <c r="H70" s="22">
        <v>77</v>
      </c>
      <c r="I70" s="17">
        <v>447.26110999999986</v>
      </c>
      <c r="J70" s="17"/>
      <c r="K70" s="17">
        <v>1.5077100000000001</v>
      </c>
      <c r="L70" s="17">
        <v>31.190569999999994</v>
      </c>
      <c r="M70" s="17">
        <v>21.057270000000006</v>
      </c>
      <c r="N70" s="17">
        <v>501.01665999999972</v>
      </c>
      <c r="O70" s="22">
        <v>30</v>
      </c>
      <c r="P70" s="22"/>
      <c r="Q70" s="22">
        <v>3</v>
      </c>
      <c r="R70" s="22">
        <v>6</v>
      </c>
      <c r="S70" s="22">
        <v>14</v>
      </c>
      <c r="T70" s="22">
        <v>44</v>
      </c>
    </row>
    <row r="71" spans="1:20" x14ac:dyDescent="0.2">
      <c r="A71" s="13" t="s">
        <v>137</v>
      </c>
      <c r="B71" s="21" t="s">
        <v>138</v>
      </c>
      <c r="C71" s="22">
        <v>15</v>
      </c>
      <c r="D71" s="22"/>
      <c r="E71" s="22">
        <v>75</v>
      </c>
      <c r="F71" s="22">
        <v>22</v>
      </c>
      <c r="G71" s="22">
        <v>23</v>
      </c>
      <c r="H71" s="22">
        <v>135</v>
      </c>
      <c r="I71" s="17">
        <v>65.652270000000016</v>
      </c>
      <c r="J71" s="17"/>
      <c r="K71" s="17">
        <v>88.741019999999992</v>
      </c>
      <c r="L71" s="17">
        <v>50.765010000000004</v>
      </c>
      <c r="M71" s="17">
        <v>12.75573</v>
      </c>
      <c r="N71" s="17">
        <v>217.91402999999994</v>
      </c>
      <c r="O71" s="22">
        <v>10</v>
      </c>
      <c r="P71" s="22"/>
      <c r="Q71" s="22">
        <v>39</v>
      </c>
      <c r="R71" s="22">
        <v>15</v>
      </c>
      <c r="S71" s="22">
        <v>15</v>
      </c>
      <c r="T71" s="22">
        <v>68</v>
      </c>
    </row>
    <row r="72" spans="1:20" x14ac:dyDescent="0.2">
      <c r="A72" s="13" t="s">
        <v>139</v>
      </c>
      <c r="B72" s="21" t="s">
        <v>13</v>
      </c>
      <c r="C72" s="22">
        <v>5</v>
      </c>
      <c r="D72" s="22"/>
      <c r="E72" s="22">
        <v>11</v>
      </c>
      <c r="F72" s="22">
        <v>1</v>
      </c>
      <c r="G72" s="22">
        <v>1</v>
      </c>
      <c r="H72" s="22">
        <v>18</v>
      </c>
      <c r="I72" s="17">
        <v>5.7898399999999999</v>
      </c>
      <c r="J72" s="17"/>
      <c r="K72" s="17">
        <v>4.5221100000000005</v>
      </c>
      <c r="L72" s="17">
        <v>0.30646000000000001</v>
      </c>
      <c r="M72" s="17">
        <v>1.23167</v>
      </c>
      <c r="N72" s="17">
        <v>11.85008</v>
      </c>
      <c r="O72" s="22">
        <v>4</v>
      </c>
      <c r="P72" s="22"/>
      <c r="Q72" s="22">
        <v>6</v>
      </c>
      <c r="R72" s="22">
        <v>1</v>
      </c>
      <c r="S72" s="22">
        <v>1</v>
      </c>
      <c r="T72" s="22">
        <v>9</v>
      </c>
    </row>
    <row r="73" spans="1:20" x14ac:dyDescent="0.2">
      <c r="A73" s="10" t="s">
        <v>140</v>
      </c>
      <c r="B73" s="11" t="s">
        <v>141</v>
      </c>
      <c r="C73" s="25">
        <f>SUM(C74:C79)</f>
        <v>79</v>
      </c>
      <c r="D73" s="25"/>
      <c r="E73" s="25">
        <f t="shared" ref="E73:T73" si="13">SUM(E74:E79)</f>
        <v>55</v>
      </c>
      <c r="F73" s="25">
        <f t="shared" si="13"/>
        <v>45</v>
      </c>
      <c r="G73" s="25">
        <f t="shared" si="13"/>
        <v>49</v>
      </c>
      <c r="H73" s="25">
        <f t="shared" si="13"/>
        <v>228</v>
      </c>
      <c r="I73" s="26">
        <f t="shared" si="13"/>
        <v>896.72090000000003</v>
      </c>
      <c r="J73" s="26"/>
      <c r="K73" s="26">
        <f t="shared" si="13"/>
        <v>73.514899999999997</v>
      </c>
      <c r="L73" s="26">
        <f t="shared" si="13"/>
        <v>597.39925000000005</v>
      </c>
      <c r="M73" s="26">
        <f t="shared" si="13"/>
        <v>55.191110000000009</v>
      </c>
      <c r="N73" s="26">
        <f t="shared" si="13"/>
        <v>1622.8261599999996</v>
      </c>
      <c r="O73" s="25">
        <f t="shared" si="13"/>
        <v>51</v>
      </c>
      <c r="P73" s="25"/>
      <c r="Q73" s="25">
        <f t="shared" si="13"/>
        <v>35</v>
      </c>
      <c r="R73" s="25">
        <f t="shared" si="13"/>
        <v>32</v>
      </c>
      <c r="S73" s="25">
        <f t="shared" si="13"/>
        <v>30</v>
      </c>
      <c r="T73" s="25">
        <f t="shared" si="13"/>
        <v>118</v>
      </c>
    </row>
    <row r="74" spans="1:20" x14ac:dyDescent="0.2">
      <c r="A74" s="13" t="s">
        <v>142</v>
      </c>
      <c r="B74" s="21" t="s">
        <v>143</v>
      </c>
      <c r="C74" s="22">
        <v>12</v>
      </c>
      <c r="D74" s="22"/>
      <c r="E74" s="22">
        <v>15</v>
      </c>
      <c r="F74" s="22">
        <v>5</v>
      </c>
      <c r="G74" s="22"/>
      <c r="H74" s="22">
        <v>32</v>
      </c>
      <c r="I74" s="17">
        <v>131.70205999999999</v>
      </c>
      <c r="J74" s="17"/>
      <c r="K74" s="17">
        <v>5.3985799999999999</v>
      </c>
      <c r="L74" s="17">
        <v>35.902769999999997</v>
      </c>
      <c r="M74" s="17"/>
      <c r="N74" s="17">
        <v>173.00340999999997</v>
      </c>
      <c r="O74" s="22">
        <v>8</v>
      </c>
      <c r="P74" s="22"/>
      <c r="Q74" s="22">
        <v>10</v>
      </c>
      <c r="R74" s="22">
        <v>4</v>
      </c>
      <c r="S74" s="22"/>
      <c r="T74" s="22">
        <v>21</v>
      </c>
    </row>
    <row r="75" spans="1:20" x14ac:dyDescent="0.2">
      <c r="A75" s="13" t="s">
        <v>144</v>
      </c>
      <c r="B75" s="21" t="s">
        <v>145</v>
      </c>
      <c r="C75" s="22">
        <v>6</v>
      </c>
      <c r="D75" s="22"/>
      <c r="E75" s="22">
        <v>1</v>
      </c>
      <c r="F75" s="22">
        <v>5</v>
      </c>
      <c r="G75" s="22">
        <v>1</v>
      </c>
      <c r="H75" s="22">
        <v>13</v>
      </c>
      <c r="I75" s="17">
        <v>267.58271999999999</v>
      </c>
      <c r="J75" s="17"/>
      <c r="K75" s="17">
        <v>43.853299999999997</v>
      </c>
      <c r="L75" s="17">
        <v>355.72296</v>
      </c>
      <c r="M75" s="17">
        <v>0.31949</v>
      </c>
      <c r="N75" s="17">
        <v>667.4784699999999</v>
      </c>
      <c r="O75" s="22">
        <v>3</v>
      </c>
      <c r="P75" s="22"/>
      <c r="Q75" s="22">
        <v>1</v>
      </c>
      <c r="R75" s="22">
        <v>2</v>
      </c>
      <c r="S75" s="22">
        <v>1</v>
      </c>
      <c r="T75" s="22">
        <v>5</v>
      </c>
    </row>
    <row r="76" spans="1:20" ht="25.5" x14ac:dyDescent="0.2">
      <c r="A76" s="13" t="s">
        <v>146</v>
      </c>
      <c r="B76" s="21" t="s">
        <v>147</v>
      </c>
      <c r="C76" s="22">
        <v>2</v>
      </c>
      <c r="D76" s="22"/>
      <c r="E76" s="22">
        <v>1</v>
      </c>
      <c r="F76" s="22">
        <v>3</v>
      </c>
      <c r="G76" s="22">
        <v>6</v>
      </c>
      <c r="H76" s="22">
        <v>12</v>
      </c>
      <c r="I76" s="17">
        <v>2.46678</v>
      </c>
      <c r="J76" s="17"/>
      <c r="K76" s="17">
        <v>0.69504999999999995</v>
      </c>
      <c r="L76" s="17">
        <v>1.1582300000000001</v>
      </c>
      <c r="M76" s="17">
        <v>5.0767000000000007</v>
      </c>
      <c r="N76" s="17">
        <v>9.3967600000000004</v>
      </c>
      <c r="O76" s="22">
        <v>2</v>
      </c>
      <c r="P76" s="22"/>
      <c r="Q76" s="22">
        <v>1</v>
      </c>
      <c r="R76" s="22">
        <v>3</v>
      </c>
      <c r="S76" s="22">
        <v>2</v>
      </c>
      <c r="T76" s="22">
        <v>7</v>
      </c>
    </row>
    <row r="77" spans="1:20" x14ac:dyDescent="0.2">
      <c r="A77" s="13" t="s">
        <v>148</v>
      </c>
      <c r="B77" s="21" t="s">
        <v>149</v>
      </c>
      <c r="C77" s="22">
        <v>14</v>
      </c>
      <c r="D77" s="22"/>
      <c r="E77" s="22">
        <v>2</v>
      </c>
      <c r="F77" s="22">
        <v>9</v>
      </c>
      <c r="G77" s="22"/>
      <c r="H77" s="22">
        <v>25</v>
      </c>
      <c r="I77" s="17">
        <v>211.99890000000002</v>
      </c>
      <c r="J77" s="17"/>
      <c r="K77" s="17">
        <v>4.2091599999999998</v>
      </c>
      <c r="L77" s="17">
        <v>31.39781</v>
      </c>
      <c r="M77" s="17"/>
      <c r="N77" s="17">
        <v>247.60587000000001</v>
      </c>
      <c r="O77" s="22">
        <v>12</v>
      </c>
      <c r="P77" s="22"/>
      <c r="Q77" s="22">
        <v>2</v>
      </c>
      <c r="R77" s="22">
        <v>8</v>
      </c>
      <c r="S77" s="22"/>
      <c r="T77" s="22">
        <v>14</v>
      </c>
    </row>
    <row r="78" spans="1:20" x14ac:dyDescent="0.2">
      <c r="A78" s="13" t="s">
        <v>150</v>
      </c>
      <c r="B78" s="21" t="s">
        <v>151</v>
      </c>
      <c r="C78" s="22">
        <v>36</v>
      </c>
      <c r="D78" s="22"/>
      <c r="E78" s="22">
        <v>22</v>
      </c>
      <c r="F78" s="22">
        <v>22</v>
      </c>
      <c r="G78" s="22">
        <v>32</v>
      </c>
      <c r="H78" s="22">
        <v>112</v>
      </c>
      <c r="I78" s="17">
        <v>269.8989600000001</v>
      </c>
      <c r="J78" s="17"/>
      <c r="K78" s="17">
        <v>7.2541900000000004</v>
      </c>
      <c r="L78" s="17">
        <v>171.10698000000005</v>
      </c>
      <c r="M78" s="17">
        <v>36.256370000000004</v>
      </c>
      <c r="N78" s="17">
        <v>484.51649999999984</v>
      </c>
      <c r="O78" s="22">
        <v>20</v>
      </c>
      <c r="P78" s="22"/>
      <c r="Q78" s="22">
        <v>16</v>
      </c>
      <c r="R78" s="22">
        <v>14</v>
      </c>
      <c r="S78" s="22">
        <v>19</v>
      </c>
      <c r="T78" s="22">
        <v>54</v>
      </c>
    </row>
    <row r="79" spans="1:20" ht="25.5" x14ac:dyDescent="0.2">
      <c r="A79" s="13" t="s">
        <v>152</v>
      </c>
      <c r="B79" s="21" t="s">
        <v>153</v>
      </c>
      <c r="C79" s="22">
        <v>9</v>
      </c>
      <c r="D79" s="22"/>
      <c r="E79" s="22">
        <v>14</v>
      </c>
      <c r="F79" s="22">
        <v>1</v>
      </c>
      <c r="G79" s="22">
        <v>10</v>
      </c>
      <c r="H79" s="22">
        <v>34</v>
      </c>
      <c r="I79" s="17">
        <v>13.071480000000001</v>
      </c>
      <c r="J79" s="17"/>
      <c r="K79" s="17">
        <v>12.104620000000001</v>
      </c>
      <c r="L79" s="17">
        <v>2.1105</v>
      </c>
      <c r="M79" s="17">
        <v>13.538549999999999</v>
      </c>
      <c r="N79" s="17">
        <v>40.825150000000008</v>
      </c>
      <c r="O79" s="22">
        <v>6</v>
      </c>
      <c r="P79" s="22"/>
      <c r="Q79" s="22">
        <v>5</v>
      </c>
      <c r="R79" s="22">
        <v>1</v>
      </c>
      <c r="S79" s="22">
        <v>8</v>
      </c>
      <c r="T79" s="22">
        <v>17</v>
      </c>
    </row>
    <row r="80" spans="1:20" x14ac:dyDescent="0.2">
      <c r="A80" s="10" t="s">
        <v>154</v>
      </c>
      <c r="B80" s="11" t="s">
        <v>155</v>
      </c>
      <c r="C80" s="25">
        <f>C81</f>
        <v>3</v>
      </c>
      <c r="D80" s="25"/>
      <c r="E80" s="25">
        <f t="shared" ref="E80:T80" si="14">E81</f>
        <v>5</v>
      </c>
      <c r="F80" s="25"/>
      <c r="G80" s="25"/>
      <c r="H80" s="25">
        <f t="shared" si="14"/>
        <v>8</v>
      </c>
      <c r="I80" s="26">
        <f t="shared" si="14"/>
        <v>210.14315999999999</v>
      </c>
      <c r="J80" s="26"/>
      <c r="K80" s="26">
        <f t="shared" si="14"/>
        <v>5.2883899999999997</v>
      </c>
      <c r="L80" s="26"/>
      <c r="M80" s="26"/>
      <c r="N80" s="26">
        <f t="shared" si="14"/>
        <v>215.43155000000002</v>
      </c>
      <c r="O80" s="25">
        <f t="shared" si="14"/>
        <v>3</v>
      </c>
      <c r="P80" s="25"/>
      <c r="Q80" s="25">
        <f t="shared" si="14"/>
        <v>2</v>
      </c>
      <c r="R80" s="25"/>
      <c r="S80" s="25"/>
      <c r="T80" s="25">
        <f t="shared" si="14"/>
        <v>5</v>
      </c>
    </row>
    <row r="81" spans="1:20" x14ac:dyDescent="0.2">
      <c r="A81" s="13" t="s">
        <v>156</v>
      </c>
      <c r="B81" s="21" t="s">
        <v>155</v>
      </c>
      <c r="C81" s="22">
        <v>3</v>
      </c>
      <c r="D81" s="22"/>
      <c r="E81" s="22">
        <v>5</v>
      </c>
      <c r="F81" s="22"/>
      <c r="G81" s="22"/>
      <c r="H81" s="22">
        <v>8</v>
      </c>
      <c r="I81" s="17">
        <v>210.14315999999999</v>
      </c>
      <c r="J81" s="17"/>
      <c r="K81" s="17">
        <v>5.2883899999999997</v>
      </c>
      <c r="L81" s="17"/>
      <c r="M81" s="17"/>
      <c r="N81" s="17">
        <v>215.43155000000002</v>
      </c>
      <c r="O81" s="22">
        <v>3</v>
      </c>
      <c r="P81" s="22"/>
      <c r="Q81" s="22">
        <v>2</v>
      </c>
      <c r="R81" s="22"/>
      <c r="S81" s="22"/>
      <c r="T81" s="22">
        <v>5</v>
      </c>
    </row>
    <row r="82" spans="1:20" x14ac:dyDescent="0.2">
      <c r="A82" s="10" t="s">
        <v>157</v>
      </c>
      <c r="B82" s="11" t="s">
        <v>158</v>
      </c>
      <c r="C82" s="25">
        <f>C83</f>
        <v>13</v>
      </c>
      <c r="D82" s="25"/>
      <c r="E82" s="25">
        <f t="shared" ref="E82:T82" si="15">E83</f>
        <v>55</v>
      </c>
      <c r="F82" s="25">
        <f t="shared" si="15"/>
        <v>21</v>
      </c>
      <c r="G82" s="25">
        <f t="shared" si="15"/>
        <v>18</v>
      </c>
      <c r="H82" s="25">
        <f t="shared" si="15"/>
        <v>107</v>
      </c>
      <c r="I82" s="26">
        <f t="shared" si="15"/>
        <v>75.800290000000004</v>
      </c>
      <c r="J82" s="26"/>
      <c r="K82" s="26">
        <f t="shared" si="15"/>
        <v>117.63945000000001</v>
      </c>
      <c r="L82" s="26">
        <f t="shared" si="15"/>
        <v>185.58302999999998</v>
      </c>
      <c r="M82" s="26">
        <f t="shared" si="15"/>
        <v>13.09374</v>
      </c>
      <c r="N82" s="26">
        <f t="shared" si="15"/>
        <v>392.11651000000001</v>
      </c>
      <c r="O82" s="25">
        <f t="shared" si="15"/>
        <v>9</v>
      </c>
      <c r="P82" s="25"/>
      <c r="Q82" s="25">
        <f t="shared" si="15"/>
        <v>25</v>
      </c>
      <c r="R82" s="25">
        <f t="shared" si="15"/>
        <v>12</v>
      </c>
      <c r="S82" s="25">
        <f t="shared" si="15"/>
        <v>14</v>
      </c>
      <c r="T82" s="25">
        <f t="shared" si="15"/>
        <v>52</v>
      </c>
    </row>
    <row r="83" spans="1:20" x14ac:dyDescent="0.2">
      <c r="A83" s="13" t="s">
        <v>159</v>
      </c>
      <c r="B83" s="21" t="s">
        <v>158</v>
      </c>
      <c r="C83" s="22">
        <v>13</v>
      </c>
      <c r="D83" s="22"/>
      <c r="E83" s="22">
        <v>55</v>
      </c>
      <c r="F83" s="22">
        <v>21</v>
      </c>
      <c r="G83" s="22">
        <v>18</v>
      </c>
      <c r="H83" s="22">
        <v>107</v>
      </c>
      <c r="I83" s="17">
        <v>75.800290000000004</v>
      </c>
      <c r="J83" s="17"/>
      <c r="K83" s="17">
        <v>117.63945000000001</v>
      </c>
      <c r="L83" s="17">
        <v>185.58302999999998</v>
      </c>
      <c r="M83" s="17">
        <v>13.09374</v>
      </c>
      <c r="N83" s="17">
        <v>392.11651000000001</v>
      </c>
      <c r="O83" s="22">
        <v>9</v>
      </c>
      <c r="P83" s="22"/>
      <c r="Q83" s="22">
        <v>25</v>
      </c>
      <c r="R83" s="22">
        <v>12</v>
      </c>
      <c r="S83" s="22">
        <v>14</v>
      </c>
      <c r="T83" s="22">
        <v>52</v>
      </c>
    </row>
    <row r="84" spans="1:20" x14ac:dyDescent="0.2">
      <c r="A84" s="10" t="s">
        <v>160</v>
      </c>
      <c r="B84" s="11" t="s">
        <v>161</v>
      </c>
      <c r="C84" s="25">
        <f>SUM(C85:C87)</f>
        <v>2</v>
      </c>
      <c r="D84" s="25"/>
      <c r="E84" s="25">
        <f t="shared" ref="E84:T84" si="16">SUM(E85:E87)</f>
        <v>111</v>
      </c>
      <c r="F84" s="25">
        <f t="shared" si="16"/>
        <v>24</v>
      </c>
      <c r="G84" s="25">
        <f t="shared" si="16"/>
        <v>10</v>
      </c>
      <c r="H84" s="25">
        <f t="shared" si="16"/>
        <v>147</v>
      </c>
      <c r="I84" s="26">
        <f t="shared" si="16"/>
        <v>5.6283300000000001</v>
      </c>
      <c r="J84" s="26"/>
      <c r="K84" s="26">
        <f t="shared" si="16"/>
        <v>103.05132</v>
      </c>
      <c r="L84" s="26">
        <f t="shared" si="16"/>
        <v>325.53527000000003</v>
      </c>
      <c r="M84" s="26">
        <f t="shared" si="16"/>
        <v>9.7198600000000006</v>
      </c>
      <c r="N84" s="26">
        <f t="shared" si="16"/>
        <v>443.9347800000001</v>
      </c>
      <c r="O84" s="25">
        <f t="shared" si="16"/>
        <v>2</v>
      </c>
      <c r="P84" s="25"/>
      <c r="Q84" s="25">
        <f t="shared" si="16"/>
        <v>57</v>
      </c>
      <c r="R84" s="25">
        <f t="shared" si="16"/>
        <v>15</v>
      </c>
      <c r="S84" s="25">
        <f t="shared" si="16"/>
        <v>7</v>
      </c>
      <c r="T84" s="25">
        <f t="shared" si="16"/>
        <v>76</v>
      </c>
    </row>
    <row r="85" spans="1:20" x14ac:dyDescent="0.2">
      <c r="A85" s="13" t="s">
        <v>162</v>
      </c>
      <c r="B85" s="21" t="s">
        <v>163</v>
      </c>
      <c r="C85" s="22"/>
      <c r="D85" s="22"/>
      <c r="E85" s="22">
        <v>84</v>
      </c>
      <c r="F85" s="22">
        <v>22</v>
      </c>
      <c r="G85" s="22">
        <v>9</v>
      </c>
      <c r="H85" s="22">
        <v>115</v>
      </c>
      <c r="I85" s="17"/>
      <c r="J85" s="17"/>
      <c r="K85" s="17">
        <v>96.803709999999995</v>
      </c>
      <c r="L85" s="17">
        <v>324.41775000000001</v>
      </c>
      <c r="M85" s="17">
        <v>9.4543600000000012</v>
      </c>
      <c r="N85" s="17">
        <v>430.6758200000001</v>
      </c>
      <c r="O85" s="22"/>
      <c r="P85" s="22"/>
      <c r="Q85" s="22">
        <v>38</v>
      </c>
      <c r="R85" s="22">
        <v>13</v>
      </c>
      <c r="S85" s="22">
        <v>6</v>
      </c>
      <c r="T85" s="22">
        <v>52</v>
      </c>
    </row>
    <row r="86" spans="1:20" x14ac:dyDescent="0.2">
      <c r="A86" s="13" t="s">
        <v>164</v>
      </c>
      <c r="B86" s="21" t="s">
        <v>165</v>
      </c>
      <c r="C86" s="22">
        <v>1</v>
      </c>
      <c r="D86" s="22"/>
      <c r="E86" s="22">
        <v>6</v>
      </c>
      <c r="F86" s="22"/>
      <c r="G86" s="22"/>
      <c r="H86" s="22">
        <v>7</v>
      </c>
      <c r="I86" s="17">
        <v>4.4890699999999999</v>
      </c>
      <c r="J86" s="17"/>
      <c r="K86" s="17">
        <v>1.5072199999999998</v>
      </c>
      <c r="L86" s="17"/>
      <c r="M86" s="17"/>
      <c r="N86" s="17">
        <v>5.9962900000000001</v>
      </c>
      <c r="O86" s="22">
        <v>1</v>
      </c>
      <c r="P86" s="22"/>
      <c r="Q86" s="22">
        <v>5</v>
      </c>
      <c r="R86" s="22"/>
      <c r="S86" s="22"/>
      <c r="T86" s="22">
        <v>6</v>
      </c>
    </row>
    <row r="87" spans="1:20" x14ac:dyDescent="0.2">
      <c r="A87" s="13" t="s">
        <v>166</v>
      </c>
      <c r="B87" s="21" t="s">
        <v>167</v>
      </c>
      <c r="C87" s="22">
        <v>1</v>
      </c>
      <c r="D87" s="22"/>
      <c r="E87" s="22">
        <v>21</v>
      </c>
      <c r="F87" s="22">
        <v>2</v>
      </c>
      <c r="G87" s="22">
        <v>1</v>
      </c>
      <c r="H87" s="22">
        <v>25</v>
      </c>
      <c r="I87" s="17">
        <v>1.1392599999999999</v>
      </c>
      <c r="J87" s="17"/>
      <c r="K87" s="17">
        <v>4.7403900000000005</v>
      </c>
      <c r="L87" s="17">
        <v>1.1175200000000001</v>
      </c>
      <c r="M87" s="17">
        <v>0.26550000000000001</v>
      </c>
      <c r="N87" s="17">
        <v>7.2626700000000008</v>
      </c>
      <c r="O87" s="22">
        <v>1</v>
      </c>
      <c r="P87" s="22"/>
      <c r="Q87" s="22">
        <v>14</v>
      </c>
      <c r="R87" s="22">
        <v>2</v>
      </c>
      <c r="S87" s="22">
        <v>1</v>
      </c>
      <c r="T87" s="22">
        <v>18</v>
      </c>
    </row>
    <row r="88" spans="1:20" x14ac:dyDescent="0.2">
      <c r="A88" s="10" t="s">
        <v>168</v>
      </c>
      <c r="B88" s="11" t="s">
        <v>169</v>
      </c>
      <c r="C88" s="25">
        <f>C89+C90</f>
        <v>41</v>
      </c>
      <c r="D88" s="25">
        <f t="shared" ref="D88:T88" si="17">D89+D90</f>
        <v>1</v>
      </c>
      <c r="E88" s="25">
        <f t="shared" si="17"/>
        <v>44</v>
      </c>
      <c r="F88" s="25">
        <f t="shared" si="17"/>
        <v>34</v>
      </c>
      <c r="G88" s="25">
        <f t="shared" si="17"/>
        <v>25</v>
      </c>
      <c r="H88" s="25">
        <f t="shared" si="17"/>
        <v>145</v>
      </c>
      <c r="I88" s="26">
        <f t="shared" si="17"/>
        <v>335.21748000000002</v>
      </c>
      <c r="J88" s="26">
        <f t="shared" si="17"/>
        <v>0.05</v>
      </c>
      <c r="K88" s="26">
        <f t="shared" si="17"/>
        <v>71.261759999999995</v>
      </c>
      <c r="L88" s="26">
        <f t="shared" si="17"/>
        <v>572.58803999999998</v>
      </c>
      <c r="M88" s="26">
        <f t="shared" si="17"/>
        <v>20.292089999999998</v>
      </c>
      <c r="N88" s="26">
        <f t="shared" si="17"/>
        <v>999.40937000000008</v>
      </c>
      <c r="O88" s="25">
        <f t="shared" si="17"/>
        <v>27</v>
      </c>
      <c r="P88" s="25">
        <f t="shared" si="17"/>
        <v>1</v>
      </c>
      <c r="Q88" s="25">
        <f t="shared" si="17"/>
        <v>32</v>
      </c>
      <c r="R88" s="25">
        <f t="shared" si="17"/>
        <v>23</v>
      </c>
      <c r="S88" s="25">
        <f t="shared" si="17"/>
        <v>17</v>
      </c>
      <c r="T88" s="25">
        <f t="shared" si="17"/>
        <v>77</v>
      </c>
    </row>
    <row r="89" spans="1:20" x14ac:dyDescent="0.2">
      <c r="A89" s="13" t="s">
        <v>170</v>
      </c>
      <c r="B89" s="21" t="s">
        <v>171</v>
      </c>
      <c r="C89" s="22">
        <v>8</v>
      </c>
      <c r="D89" s="22"/>
      <c r="E89" s="22">
        <v>17</v>
      </c>
      <c r="F89" s="22">
        <v>10</v>
      </c>
      <c r="G89" s="22">
        <v>12</v>
      </c>
      <c r="H89" s="22">
        <v>47</v>
      </c>
      <c r="I89" s="17">
        <v>28.305699999999998</v>
      </c>
      <c r="J89" s="17"/>
      <c r="K89" s="17">
        <v>6.0906000000000002</v>
      </c>
      <c r="L89" s="17">
        <v>77.285390000000007</v>
      </c>
      <c r="M89" s="17">
        <v>8.2572199999999984</v>
      </c>
      <c r="N89" s="17">
        <v>119.93891000000001</v>
      </c>
      <c r="O89" s="22">
        <v>7</v>
      </c>
      <c r="P89" s="22"/>
      <c r="Q89" s="22">
        <v>13</v>
      </c>
      <c r="R89" s="22">
        <v>8</v>
      </c>
      <c r="S89" s="22">
        <v>7</v>
      </c>
      <c r="T89" s="22">
        <v>30</v>
      </c>
    </row>
    <row r="90" spans="1:20" x14ac:dyDescent="0.2">
      <c r="A90" s="13" t="s">
        <v>172</v>
      </c>
      <c r="B90" s="21" t="s">
        <v>173</v>
      </c>
      <c r="C90" s="22">
        <v>33</v>
      </c>
      <c r="D90" s="22">
        <v>1</v>
      </c>
      <c r="E90" s="22">
        <v>27</v>
      </c>
      <c r="F90" s="22">
        <v>24</v>
      </c>
      <c r="G90" s="22">
        <v>13</v>
      </c>
      <c r="H90" s="22">
        <v>98</v>
      </c>
      <c r="I90" s="17">
        <v>306.91178000000002</v>
      </c>
      <c r="J90" s="17">
        <v>0.05</v>
      </c>
      <c r="K90" s="17">
        <v>65.17116</v>
      </c>
      <c r="L90" s="17">
        <v>495.30264999999997</v>
      </c>
      <c r="M90" s="17">
        <v>12.03487</v>
      </c>
      <c r="N90" s="17">
        <v>879.47046000000012</v>
      </c>
      <c r="O90" s="22">
        <v>20</v>
      </c>
      <c r="P90" s="22">
        <v>1</v>
      </c>
      <c r="Q90" s="22">
        <v>19</v>
      </c>
      <c r="R90" s="22">
        <v>15</v>
      </c>
      <c r="S90" s="22">
        <v>10</v>
      </c>
      <c r="T90" s="22">
        <v>47</v>
      </c>
    </row>
    <row r="91" spans="1:20" x14ac:dyDescent="0.2">
      <c r="A91" s="10" t="s">
        <v>174</v>
      </c>
      <c r="B91" s="11" t="s">
        <v>175</v>
      </c>
      <c r="C91" s="25">
        <f>SUM(C92:C94)</f>
        <v>47</v>
      </c>
      <c r="D91" s="25"/>
      <c r="E91" s="25">
        <f t="shared" ref="E91:T91" si="18">SUM(E92:E94)</f>
        <v>187</v>
      </c>
      <c r="F91" s="25">
        <f t="shared" si="18"/>
        <v>30</v>
      </c>
      <c r="G91" s="25">
        <f t="shared" si="18"/>
        <v>75</v>
      </c>
      <c r="H91" s="25">
        <f t="shared" si="18"/>
        <v>339</v>
      </c>
      <c r="I91" s="26">
        <f t="shared" si="18"/>
        <v>261.89790999999991</v>
      </c>
      <c r="J91" s="26"/>
      <c r="K91" s="26">
        <f t="shared" si="18"/>
        <v>152.02497000000011</v>
      </c>
      <c r="L91" s="26">
        <f t="shared" si="18"/>
        <v>214.78149999999994</v>
      </c>
      <c r="M91" s="26">
        <f t="shared" si="18"/>
        <v>67.461209999999994</v>
      </c>
      <c r="N91" s="26">
        <f t="shared" si="18"/>
        <v>696.1655899999995</v>
      </c>
      <c r="O91" s="25">
        <f t="shared" si="18"/>
        <v>26</v>
      </c>
      <c r="P91" s="25"/>
      <c r="Q91" s="25">
        <f t="shared" si="18"/>
        <v>115</v>
      </c>
      <c r="R91" s="25">
        <f t="shared" si="18"/>
        <v>21</v>
      </c>
      <c r="S91" s="25">
        <f t="shared" si="18"/>
        <v>42</v>
      </c>
      <c r="T91" s="25">
        <f t="shared" si="18"/>
        <v>189</v>
      </c>
    </row>
    <row r="92" spans="1:20" x14ac:dyDescent="0.2">
      <c r="A92" s="13" t="s">
        <v>176</v>
      </c>
      <c r="B92" s="21" t="s">
        <v>177</v>
      </c>
      <c r="C92" s="22">
        <v>3</v>
      </c>
      <c r="D92" s="22"/>
      <c r="E92" s="22"/>
      <c r="F92" s="22">
        <v>1</v>
      </c>
      <c r="G92" s="22">
        <v>1</v>
      </c>
      <c r="H92" s="22">
        <v>5</v>
      </c>
      <c r="I92" s="17">
        <v>32.768180000000001</v>
      </c>
      <c r="J92" s="17"/>
      <c r="K92" s="17"/>
      <c r="L92" s="17">
        <v>6.1159400000000002</v>
      </c>
      <c r="M92" s="17">
        <v>0.50122999999999995</v>
      </c>
      <c r="N92" s="17">
        <v>39.385349999999995</v>
      </c>
      <c r="O92" s="22">
        <v>3</v>
      </c>
      <c r="P92" s="22"/>
      <c r="Q92" s="22"/>
      <c r="R92" s="22">
        <v>1</v>
      </c>
      <c r="S92" s="22">
        <v>1</v>
      </c>
      <c r="T92" s="22">
        <v>5</v>
      </c>
    </row>
    <row r="93" spans="1:20" ht="25.5" x14ac:dyDescent="0.2">
      <c r="A93" s="13" t="s">
        <v>178</v>
      </c>
      <c r="B93" s="21" t="s">
        <v>179</v>
      </c>
      <c r="C93" s="22">
        <v>16</v>
      </c>
      <c r="D93" s="22"/>
      <c r="E93" s="22"/>
      <c r="F93" s="22">
        <v>1</v>
      </c>
      <c r="G93" s="22">
        <v>17</v>
      </c>
      <c r="H93" s="22">
        <v>34</v>
      </c>
      <c r="I93" s="17">
        <v>38.246760000000002</v>
      </c>
      <c r="J93" s="17"/>
      <c r="K93" s="17"/>
      <c r="L93" s="17">
        <v>7.5448500000000003</v>
      </c>
      <c r="M93" s="17">
        <v>17.531850000000002</v>
      </c>
      <c r="N93" s="17">
        <v>63.323459999999997</v>
      </c>
      <c r="O93" s="22">
        <v>7</v>
      </c>
      <c r="P93" s="22"/>
      <c r="Q93" s="22"/>
      <c r="R93" s="22">
        <v>1</v>
      </c>
      <c r="S93" s="22">
        <v>5</v>
      </c>
      <c r="T93" s="22">
        <v>9</v>
      </c>
    </row>
    <row r="94" spans="1:20" x14ac:dyDescent="0.2">
      <c r="A94" s="13" t="s">
        <v>180</v>
      </c>
      <c r="B94" s="21" t="s">
        <v>181</v>
      </c>
      <c r="C94" s="22">
        <v>28</v>
      </c>
      <c r="D94" s="22"/>
      <c r="E94" s="22">
        <v>187</v>
      </c>
      <c r="F94" s="22">
        <v>28</v>
      </c>
      <c r="G94" s="22">
        <v>57</v>
      </c>
      <c r="H94" s="22">
        <v>300</v>
      </c>
      <c r="I94" s="17">
        <v>190.88296999999994</v>
      </c>
      <c r="J94" s="17"/>
      <c r="K94" s="17">
        <v>152.02497000000011</v>
      </c>
      <c r="L94" s="17">
        <v>201.12070999999995</v>
      </c>
      <c r="M94" s="17">
        <v>49.428129999999989</v>
      </c>
      <c r="N94" s="17">
        <v>593.45677999999953</v>
      </c>
      <c r="O94" s="22">
        <v>16</v>
      </c>
      <c r="P94" s="22"/>
      <c r="Q94" s="22">
        <v>115</v>
      </c>
      <c r="R94" s="22">
        <v>19</v>
      </c>
      <c r="S94" s="22">
        <v>36</v>
      </c>
      <c r="T94" s="22">
        <v>175</v>
      </c>
    </row>
    <row r="95" spans="1:20" ht="38.25" x14ac:dyDescent="0.2">
      <c r="A95" s="10" t="s">
        <v>182</v>
      </c>
      <c r="B95" s="11" t="s">
        <v>183</v>
      </c>
      <c r="C95" s="25"/>
      <c r="D95" s="25"/>
      <c r="E95" s="25">
        <f t="shared" ref="E95:T95" si="19">E96</f>
        <v>1</v>
      </c>
      <c r="F95" s="25"/>
      <c r="G95" s="25"/>
      <c r="H95" s="25">
        <f t="shared" si="19"/>
        <v>1</v>
      </c>
      <c r="I95" s="26"/>
      <c r="J95" s="26"/>
      <c r="K95" s="26">
        <f t="shared" si="19"/>
        <v>0.18842999999999999</v>
      </c>
      <c r="L95" s="26"/>
      <c r="M95" s="26"/>
      <c r="N95" s="26">
        <f t="shared" si="19"/>
        <v>0.18842999999999999</v>
      </c>
      <c r="O95" s="25"/>
      <c r="P95" s="25"/>
      <c r="Q95" s="25">
        <f t="shared" si="19"/>
        <v>1</v>
      </c>
      <c r="R95" s="25"/>
      <c r="S95" s="25"/>
      <c r="T95" s="25">
        <f t="shared" si="19"/>
        <v>1</v>
      </c>
    </row>
    <row r="96" spans="1:20" ht="25.5" x14ac:dyDescent="0.2">
      <c r="A96" s="13" t="s">
        <v>184</v>
      </c>
      <c r="B96" s="21" t="s">
        <v>185</v>
      </c>
      <c r="C96" s="22"/>
      <c r="D96" s="22"/>
      <c r="E96" s="22">
        <v>1</v>
      </c>
      <c r="F96" s="22"/>
      <c r="G96" s="22"/>
      <c r="H96" s="22">
        <v>1</v>
      </c>
      <c r="I96" s="17"/>
      <c r="J96" s="17"/>
      <c r="K96" s="17">
        <v>0.18842999999999999</v>
      </c>
      <c r="L96" s="17"/>
      <c r="M96" s="17"/>
      <c r="N96" s="17">
        <v>0.18842999999999999</v>
      </c>
      <c r="O96" s="22"/>
      <c r="P96" s="22"/>
      <c r="Q96" s="22">
        <v>1</v>
      </c>
      <c r="R96" s="22"/>
      <c r="S96" s="22"/>
      <c r="T96" s="22">
        <v>1</v>
      </c>
    </row>
    <row r="97" spans="1:20" x14ac:dyDescent="0.2">
      <c r="A97" s="10" t="s">
        <v>785</v>
      </c>
      <c r="B97" s="11" t="s">
        <v>786</v>
      </c>
      <c r="C97" s="25"/>
      <c r="D97" s="25"/>
      <c r="E97" s="25">
        <f t="shared" ref="E97:T97" si="20">E98</f>
        <v>1</v>
      </c>
      <c r="F97" s="25">
        <f t="shared" si="20"/>
        <v>1</v>
      </c>
      <c r="G97" s="25"/>
      <c r="H97" s="25">
        <f t="shared" si="20"/>
        <v>2</v>
      </c>
      <c r="I97" s="26"/>
      <c r="J97" s="26"/>
      <c r="K97" s="26">
        <f t="shared" si="20"/>
        <v>2.7404299999999999</v>
      </c>
      <c r="L97" s="26">
        <f t="shared" si="20"/>
        <v>8.2802199999999999</v>
      </c>
      <c r="M97" s="26"/>
      <c r="N97" s="26">
        <f t="shared" si="20"/>
        <v>11.02065</v>
      </c>
      <c r="O97" s="25"/>
      <c r="P97" s="25"/>
      <c r="Q97" s="25">
        <f t="shared" si="20"/>
        <v>1</v>
      </c>
      <c r="R97" s="25">
        <f t="shared" si="20"/>
        <v>1</v>
      </c>
      <c r="S97" s="25"/>
      <c r="T97" s="25">
        <f t="shared" si="20"/>
        <v>1</v>
      </c>
    </row>
    <row r="98" spans="1:20" x14ac:dyDescent="0.2">
      <c r="A98" s="13" t="s">
        <v>787</v>
      </c>
      <c r="B98" s="21" t="s">
        <v>786</v>
      </c>
      <c r="C98" s="22"/>
      <c r="D98" s="22"/>
      <c r="E98" s="22">
        <v>1</v>
      </c>
      <c r="F98" s="22">
        <v>1</v>
      </c>
      <c r="G98" s="22"/>
      <c r="H98" s="22">
        <v>2</v>
      </c>
      <c r="I98" s="17"/>
      <c r="J98" s="17"/>
      <c r="K98" s="17">
        <v>2.7404299999999999</v>
      </c>
      <c r="L98" s="17">
        <v>8.2802199999999999</v>
      </c>
      <c r="M98" s="17"/>
      <c r="N98" s="17">
        <v>11.02065</v>
      </c>
      <c r="O98" s="22"/>
      <c r="P98" s="22"/>
      <c r="Q98" s="22">
        <v>1</v>
      </c>
      <c r="R98" s="22">
        <v>1</v>
      </c>
      <c r="S98" s="22"/>
      <c r="T98" s="22">
        <v>1</v>
      </c>
    </row>
    <row r="99" spans="1:20" x14ac:dyDescent="0.2">
      <c r="I99" s="23"/>
      <c r="J99" s="23"/>
      <c r="K99" s="23"/>
      <c r="L99" s="23"/>
      <c r="M99" s="23"/>
      <c r="N99" s="23"/>
    </row>
    <row r="100" spans="1:20" x14ac:dyDescent="0.2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</sheetData>
  <mergeCells count="8">
    <mergeCell ref="A5:B5"/>
    <mergeCell ref="A1:T1"/>
    <mergeCell ref="A3:A4"/>
    <mergeCell ref="B3:B4"/>
    <mergeCell ref="C3:H3"/>
    <mergeCell ref="I3:N3"/>
    <mergeCell ref="O3:T3"/>
    <mergeCell ref="R2:T2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1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defaultColWidth="8.85546875" defaultRowHeight="12.75" x14ac:dyDescent="0.2"/>
  <cols>
    <col min="1" max="1" width="11.7109375" style="15" customWidth="1"/>
    <col min="2" max="2" width="59.85546875" style="15" customWidth="1"/>
    <col min="3" max="4" width="10.140625" style="15" customWidth="1"/>
    <col min="5" max="5" width="9.28515625" style="15" customWidth="1"/>
    <col min="6" max="8" width="8.85546875" style="15"/>
    <col min="9" max="9" width="9.85546875" style="15" customWidth="1"/>
    <col min="10" max="10" width="9.7109375" style="15" customWidth="1"/>
    <col min="11" max="11" width="9.28515625" style="15" bestFit="1" customWidth="1"/>
    <col min="12" max="13" width="9.5703125" style="15" bestFit="1" customWidth="1"/>
    <col min="14" max="14" width="9.5703125" style="15" customWidth="1"/>
    <col min="15" max="16" width="9.7109375" style="15" customWidth="1"/>
    <col min="17" max="17" width="9.28515625" style="15" customWidth="1"/>
    <col min="18" max="16384" width="8.85546875" style="15"/>
  </cols>
  <sheetData>
    <row r="1" spans="1:20" ht="30.75" customHeight="1" x14ac:dyDescent="0.2">
      <c r="A1" s="29" t="s">
        <v>862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18.75" customHeight="1" x14ac:dyDescent="0.2">
      <c r="A2" s="35" t="s">
        <v>863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26.25" customHeight="1" x14ac:dyDescent="0.2">
      <c r="A3" s="30" t="s">
        <v>859</v>
      </c>
      <c r="B3" s="32" t="s">
        <v>860</v>
      </c>
      <c r="C3" s="32" t="s">
        <v>0</v>
      </c>
      <c r="D3" s="32"/>
      <c r="E3" s="32"/>
      <c r="F3" s="32"/>
      <c r="G3" s="32"/>
      <c r="H3" s="32"/>
      <c r="I3" s="32" t="s">
        <v>6</v>
      </c>
      <c r="J3" s="32"/>
      <c r="K3" s="32"/>
      <c r="L3" s="32"/>
      <c r="M3" s="32"/>
      <c r="N3" s="32"/>
      <c r="O3" s="32" t="s">
        <v>1</v>
      </c>
      <c r="P3" s="32"/>
      <c r="Q3" s="32"/>
      <c r="R3" s="32"/>
      <c r="S3" s="32"/>
      <c r="T3" s="34"/>
    </row>
    <row r="4" spans="1:20" ht="63" x14ac:dyDescent="0.2">
      <c r="A4" s="31"/>
      <c r="B4" s="33"/>
      <c r="C4" s="4" t="s">
        <v>7</v>
      </c>
      <c r="D4" s="4" t="s">
        <v>8</v>
      </c>
      <c r="E4" s="4" t="s">
        <v>9</v>
      </c>
      <c r="F4" s="4" t="s">
        <v>10</v>
      </c>
      <c r="G4" s="4" t="s">
        <v>2</v>
      </c>
      <c r="H4" s="4" t="s">
        <v>3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2</v>
      </c>
      <c r="N4" s="4" t="s">
        <v>3</v>
      </c>
      <c r="O4" s="4" t="s">
        <v>7</v>
      </c>
      <c r="P4" s="4" t="s">
        <v>8</v>
      </c>
      <c r="Q4" s="4" t="s">
        <v>9</v>
      </c>
      <c r="R4" s="4" t="s">
        <v>10</v>
      </c>
      <c r="S4" s="4" t="s">
        <v>2</v>
      </c>
      <c r="T4" s="5" t="s">
        <v>3</v>
      </c>
    </row>
    <row r="5" spans="1:20" x14ac:dyDescent="0.2">
      <c r="A5" s="27" t="s">
        <v>4</v>
      </c>
      <c r="B5" s="28"/>
      <c r="C5" s="6">
        <v>2200</v>
      </c>
      <c r="D5" s="6">
        <v>21</v>
      </c>
      <c r="E5" s="6">
        <v>3240</v>
      </c>
      <c r="F5" s="6">
        <v>1381</v>
      </c>
      <c r="G5" s="6">
        <v>747</v>
      </c>
      <c r="H5" s="6">
        <v>7589</v>
      </c>
      <c r="I5" s="7">
        <v>49687.524040000033</v>
      </c>
      <c r="J5" s="7">
        <v>300.11623000000009</v>
      </c>
      <c r="K5" s="7">
        <v>7766.216159999989</v>
      </c>
      <c r="L5" s="7">
        <v>21341.008149999951</v>
      </c>
      <c r="M5" s="7">
        <v>18312.052950000012</v>
      </c>
      <c r="N5" s="7">
        <v>97406.917530000006</v>
      </c>
      <c r="O5" s="6">
        <v>1314</v>
      </c>
      <c r="P5" s="6">
        <v>21</v>
      </c>
      <c r="Q5" s="6">
        <v>1945</v>
      </c>
      <c r="R5" s="6">
        <v>790</v>
      </c>
      <c r="S5" s="6">
        <v>468</v>
      </c>
      <c r="T5" s="8">
        <v>3775</v>
      </c>
    </row>
    <row r="6" spans="1:20" x14ac:dyDescent="0.2">
      <c r="A6" s="9" t="s">
        <v>186</v>
      </c>
      <c r="B6" s="14" t="s">
        <v>187</v>
      </c>
      <c r="C6" s="16">
        <v>29</v>
      </c>
      <c r="D6" s="16"/>
      <c r="E6" s="16">
        <v>45</v>
      </c>
      <c r="F6" s="16">
        <v>51</v>
      </c>
      <c r="G6" s="16">
        <v>2</v>
      </c>
      <c r="H6" s="16">
        <v>127</v>
      </c>
      <c r="I6" s="17">
        <v>1183.01692</v>
      </c>
      <c r="J6" s="17"/>
      <c r="K6" s="17">
        <v>120.01382000000001</v>
      </c>
      <c r="L6" s="17">
        <v>194.67373000000001</v>
      </c>
      <c r="M6" s="17">
        <v>3.2045300000000001</v>
      </c>
      <c r="N6" s="17">
        <v>1500.9089999999999</v>
      </c>
      <c r="O6" s="16">
        <v>20</v>
      </c>
      <c r="P6" s="16"/>
      <c r="Q6" s="16">
        <v>13</v>
      </c>
      <c r="R6" s="16">
        <v>16</v>
      </c>
      <c r="S6" s="16">
        <v>1</v>
      </c>
      <c r="T6" s="16">
        <v>31</v>
      </c>
    </row>
    <row r="7" spans="1:20" x14ac:dyDescent="0.2">
      <c r="A7" s="9" t="s">
        <v>188</v>
      </c>
      <c r="B7" s="14" t="s">
        <v>189</v>
      </c>
      <c r="C7" s="16">
        <v>12</v>
      </c>
      <c r="D7" s="16">
        <v>1</v>
      </c>
      <c r="E7" s="16">
        <v>20</v>
      </c>
      <c r="F7" s="16">
        <v>23</v>
      </c>
      <c r="G7" s="16"/>
      <c r="H7" s="16">
        <v>56</v>
      </c>
      <c r="I7" s="17">
        <v>81.802210000000002</v>
      </c>
      <c r="J7" s="17">
        <v>2.4870000000000001</v>
      </c>
      <c r="K7" s="17">
        <v>150.11714000000001</v>
      </c>
      <c r="L7" s="17">
        <v>298.61658</v>
      </c>
      <c r="M7" s="17"/>
      <c r="N7" s="17">
        <v>533.02293000000009</v>
      </c>
      <c r="O7" s="16">
        <v>7</v>
      </c>
      <c r="P7" s="16">
        <v>1</v>
      </c>
      <c r="Q7" s="16">
        <v>6</v>
      </c>
      <c r="R7" s="16">
        <v>7</v>
      </c>
      <c r="S7" s="16"/>
      <c r="T7" s="16">
        <v>13</v>
      </c>
    </row>
    <row r="8" spans="1:20" x14ac:dyDescent="0.2">
      <c r="A8" s="9" t="s">
        <v>190</v>
      </c>
      <c r="B8" s="14" t="s">
        <v>191</v>
      </c>
      <c r="C8" s="16">
        <v>2</v>
      </c>
      <c r="D8" s="16"/>
      <c r="E8" s="16">
        <v>8</v>
      </c>
      <c r="F8" s="16"/>
      <c r="G8" s="16"/>
      <c r="H8" s="16">
        <v>10</v>
      </c>
      <c r="I8" s="17">
        <v>6.8647499999999999</v>
      </c>
      <c r="J8" s="17"/>
      <c r="K8" s="17">
        <v>3.0286599999999999</v>
      </c>
      <c r="L8" s="17"/>
      <c r="M8" s="17"/>
      <c r="N8" s="17">
        <v>9.8934099999999994</v>
      </c>
      <c r="O8" s="16">
        <v>2</v>
      </c>
      <c r="P8" s="16"/>
      <c r="Q8" s="16">
        <v>3</v>
      </c>
      <c r="R8" s="16"/>
      <c r="S8" s="16"/>
      <c r="T8" s="16">
        <v>4</v>
      </c>
    </row>
    <row r="9" spans="1:20" x14ac:dyDescent="0.2">
      <c r="A9" s="9" t="s">
        <v>192</v>
      </c>
      <c r="B9" s="14" t="s">
        <v>193</v>
      </c>
      <c r="C9" s="16"/>
      <c r="D9" s="16"/>
      <c r="E9" s="16">
        <v>5</v>
      </c>
      <c r="F9" s="16"/>
      <c r="G9" s="16">
        <v>1</v>
      </c>
      <c r="H9" s="16">
        <v>6</v>
      </c>
      <c r="I9" s="17"/>
      <c r="J9" s="17"/>
      <c r="K9" s="17">
        <v>3.5876799999999998</v>
      </c>
      <c r="L9" s="17"/>
      <c r="M9" s="17">
        <v>7.2178899999999997</v>
      </c>
      <c r="N9" s="17">
        <v>10.805569999999999</v>
      </c>
      <c r="O9" s="16"/>
      <c r="P9" s="16"/>
      <c r="Q9" s="16">
        <v>2</v>
      </c>
      <c r="R9" s="16"/>
      <c r="S9" s="16">
        <v>1</v>
      </c>
      <c r="T9" s="16">
        <v>3</v>
      </c>
    </row>
    <row r="10" spans="1:20" x14ac:dyDescent="0.2">
      <c r="A10" s="9" t="s">
        <v>194</v>
      </c>
      <c r="B10" s="14" t="s">
        <v>195</v>
      </c>
      <c r="C10" s="16">
        <v>2</v>
      </c>
      <c r="D10" s="16"/>
      <c r="E10" s="16">
        <v>2</v>
      </c>
      <c r="F10" s="16">
        <v>2</v>
      </c>
      <c r="G10" s="16"/>
      <c r="H10" s="16">
        <v>6</v>
      </c>
      <c r="I10" s="17">
        <v>15.939720000000001</v>
      </c>
      <c r="J10" s="17"/>
      <c r="K10" s="17">
        <v>0.18171000000000001</v>
      </c>
      <c r="L10" s="17">
        <v>5.0984100000000003</v>
      </c>
      <c r="M10" s="17"/>
      <c r="N10" s="17">
        <v>21.219840000000001</v>
      </c>
      <c r="O10" s="16">
        <v>2</v>
      </c>
      <c r="P10" s="16"/>
      <c r="Q10" s="16">
        <v>2</v>
      </c>
      <c r="R10" s="16">
        <v>2</v>
      </c>
      <c r="S10" s="16"/>
      <c r="T10" s="16">
        <v>4</v>
      </c>
    </row>
    <row r="11" spans="1:20" x14ac:dyDescent="0.2">
      <c r="A11" s="9" t="s">
        <v>196</v>
      </c>
      <c r="B11" s="14" t="s">
        <v>197</v>
      </c>
      <c r="C11" s="16"/>
      <c r="D11" s="16"/>
      <c r="E11" s="16">
        <v>1</v>
      </c>
      <c r="F11" s="16"/>
      <c r="G11" s="16"/>
      <c r="H11" s="16">
        <v>1</v>
      </c>
      <c r="I11" s="17"/>
      <c r="J11" s="17"/>
      <c r="K11" s="17">
        <v>0.32582</v>
      </c>
      <c r="L11" s="17"/>
      <c r="M11" s="17"/>
      <c r="N11" s="17">
        <v>0.32582</v>
      </c>
      <c r="O11" s="16"/>
      <c r="P11" s="16"/>
      <c r="Q11" s="16">
        <v>1</v>
      </c>
      <c r="R11" s="16"/>
      <c r="S11" s="16"/>
      <c r="T11" s="16">
        <v>1</v>
      </c>
    </row>
    <row r="12" spans="1:20" x14ac:dyDescent="0.2">
      <c r="A12" s="9" t="s">
        <v>198</v>
      </c>
      <c r="B12" s="14" t="s">
        <v>199</v>
      </c>
      <c r="C12" s="16">
        <v>2</v>
      </c>
      <c r="D12" s="16"/>
      <c r="E12" s="16">
        <v>3</v>
      </c>
      <c r="F12" s="16">
        <v>3</v>
      </c>
      <c r="G12" s="16"/>
      <c r="H12" s="16">
        <v>8</v>
      </c>
      <c r="I12" s="17">
        <v>8.5090199999999996</v>
      </c>
      <c r="J12" s="17"/>
      <c r="K12" s="17">
        <v>1.6161799999999999</v>
      </c>
      <c r="L12" s="17">
        <v>5.4910599999999992</v>
      </c>
      <c r="M12" s="17"/>
      <c r="N12" s="17">
        <v>15.61626</v>
      </c>
      <c r="O12" s="16">
        <v>1</v>
      </c>
      <c r="P12" s="16"/>
      <c r="Q12" s="16">
        <v>1</v>
      </c>
      <c r="R12" s="16">
        <v>1</v>
      </c>
      <c r="S12" s="16"/>
      <c r="T12" s="16">
        <v>1</v>
      </c>
    </row>
    <row r="13" spans="1:20" x14ac:dyDescent="0.2">
      <c r="A13" s="9" t="s">
        <v>200</v>
      </c>
      <c r="B13" s="14" t="s">
        <v>201</v>
      </c>
      <c r="C13" s="16">
        <v>1</v>
      </c>
      <c r="D13" s="16">
        <v>1</v>
      </c>
      <c r="E13" s="16"/>
      <c r="F13" s="16"/>
      <c r="G13" s="16"/>
      <c r="H13" s="16">
        <v>2</v>
      </c>
      <c r="I13" s="17">
        <v>39.388640000000002</v>
      </c>
      <c r="J13" s="17">
        <v>3.8530799999999998</v>
      </c>
      <c r="K13" s="17"/>
      <c r="L13" s="17"/>
      <c r="M13" s="17"/>
      <c r="N13" s="17">
        <v>43.241720000000001</v>
      </c>
      <c r="O13" s="16">
        <v>1</v>
      </c>
      <c r="P13" s="16">
        <v>1</v>
      </c>
      <c r="Q13" s="16"/>
      <c r="R13" s="16"/>
      <c r="S13" s="16"/>
      <c r="T13" s="16">
        <v>2</v>
      </c>
    </row>
    <row r="14" spans="1:20" x14ac:dyDescent="0.2">
      <c r="A14" s="9" t="s">
        <v>202</v>
      </c>
      <c r="B14" s="14" t="s">
        <v>203</v>
      </c>
      <c r="C14" s="16">
        <v>30</v>
      </c>
      <c r="D14" s="16"/>
      <c r="E14" s="16">
        <v>8</v>
      </c>
      <c r="F14" s="16">
        <v>16</v>
      </c>
      <c r="G14" s="16"/>
      <c r="H14" s="16">
        <v>54</v>
      </c>
      <c r="I14" s="17">
        <v>141.23990999999998</v>
      </c>
      <c r="J14" s="17"/>
      <c r="K14" s="17">
        <v>4.3718400000000006</v>
      </c>
      <c r="L14" s="17">
        <v>35.535560000000004</v>
      </c>
      <c r="M14" s="17"/>
      <c r="N14" s="17">
        <v>181.14731000000003</v>
      </c>
      <c r="O14" s="16">
        <v>17</v>
      </c>
      <c r="P14" s="16"/>
      <c r="Q14" s="16">
        <v>3</v>
      </c>
      <c r="R14" s="16">
        <v>8</v>
      </c>
      <c r="S14" s="16"/>
      <c r="T14" s="16">
        <v>20</v>
      </c>
    </row>
    <row r="15" spans="1:20" x14ac:dyDescent="0.2">
      <c r="A15" s="9" t="s">
        <v>204</v>
      </c>
      <c r="B15" s="14" t="s">
        <v>205</v>
      </c>
      <c r="C15" s="16">
        <v>7</v>
      </c>
      <c r="D15" s="16"/>
      <c r="E15" s="16"/>
      <c r="F15" s="16"/>
      <c r="G15" s="16">
        <v>1</v>
      </c>
      <c r="H15" s="16">
        <v>8</v>
      </c>
      <c r="I15" s="17">
        <v>9.5932499999999994</v>
      </c>
      <c r="J15" s="17"/>
      <c r="K15" s="17"/>
      <c r="L15" s="17"/>
      <c r="M15" s="17">
        <v>1.38957</v>
      </c>
      <c r="N15" s="17">
        <v>10.98282</v>
      </c>
      <c r="O15" s="16">
        <v>7</v>
      </c>
      <c r="P15" s="16"/>
      <c r="Q15" s="16"/>
      <c r="R15" s="16"/>
      <c r="S15" s="16">
        <v>1</v>
      </c>
      <c r="T15" s="16">
        <v>8</v>
      </c>
    </row>
    <row r="16" spans="1:20" x14ac:dyDescent="0.2">
      <c r="A16" s="9" t="s">
        <v>788</v>
      </c>
      <c r="B16" s="14" t="s">
        <v>789</v>
      </c>
      <c r="C16" s="16"/>
      <c r="D16" s="16"/>
      <c r="E16" s="16">
        <v>4</v>
      </c>
      <c r="F16" s="16"/>
      <c r="G16" s="16"/>
      <c r="H16" s="16">
        <v>4</v>
      </c>
      <c r="I16" s="17"/>
      <c r="J16" s="17"/>
      <c r="K16" s="17">
        <v>3.4322699999999999</v>
      </c>
      <c r="L16" s="17"/>
      <c r="M16" s="17"/>
      <c r="N16" s="17">
        <v>3.4322699999999999</v>
      </c>
      <c r="O16" s="16"/>
      <c r="P16" s="16"/>
      <c r="Q16" s="16">
        <v>1</v>
      </c>
      <c r="R16" s="16"/>
      <c r="S16" s="16"/>
      <c r="T16" s="16">
        <v>1</v>
      </c>
    </row>
    <row r="17" spans="1:20" x14ac:dyDescent="0.2">
      <c r="A17" s="9" t="s">
        <v>206</v>
      </c>
      <c r="B17" s="14" t="s">
        <v>207</v>
      </c>
      <c r="C17" s="16">
        <v>1</v>
      </c>
      <c r="D17" s="16"/>
      <c r="E17" s="16"/>
      <c r="F17" s="16">
        <v>5</v>
      </c>
      <c r="G17" s="16"/>
      <c r="H17" s="16">
        <v>6</v>
      </c>
      <c r="I17" s="17">
        <v>0.46103</v>
      </c>
      <c r="J17" s="17"/>
      <c r="K17" s="17"/>
      <c r="L17" s="17">
        <v>27.702400000000001</v>
      </c>
      <c r="M17" s="17"/>
      <c r="N17" s="17">
        <v>28.163430000000002</v>
      </c>
      <c r="O17" s="16">
        <v>1</v>
      </c>
      <c r="P17" s="16"/>
      <c r="Q17" s="16"/>
      <c r="R17" s="16">
        <v>2</v>
      </c>
      <c r="S17" s="16"/>
      <c r="T17" s="16">
        <v>3</v>
      </c>
    </row>
    <row r="18" spans="1:20" x14ac:dyDescent="0.2">
      <c r="A18" s="9" t="s">
        <v>208</v>
      </c>
      <c r="B18" s="14" t="s">
        <v>209</v>
      </c>
      <c r="C18" s="16">
        <v>4</v>
      </c>
      <c r="D18" s="16"/>
      <c r="E18" s="16"/>
      <c r="F18" s="16">
        <v>2</v>
      </c>
      <c r="G18" s="16">
        <v>1</v>
      </c>
      <c r="H18" s="16">
        <v>7</v>
      </c>
      <c r="I18" s="17">
        <v>6.4196400000000002</v>
      </c>
      <c r="J18" s="17"/>
      <c r="K18" s="17"/>
      <c r="L18" s="17">
        <v>2.46502</v>
      </c>
      <c r="M18" s="17">
        <v>0.25440000000000002</v>
      </c>
      <c r="N18" s="17">
        <v>9.1390600000000006</v>
      </c>
      <c r="O18" s="16">
        <v>4</v>
      </c>
      <c r="P18" s="16"/>
      <c r="Q18" s="16"/>
      <c r="R18" s="16">
        <v>2</v>
      </c>
      <c r="S18" s="16">
        <v>1</v>
      </c>
      <c r="T18" s="16">
        <v>6</v>
      </c>
    </row>
    <row r="19" spans="1:20" x14ac:dyDescent="0.2">
      <c r="A19" s="9" t="s">
        <v>210</v>
      </c>
      <c r="B19" s="14" t="s">
        <v>211</v>
      </c>
      <c r="C19" s="16">
        <v>94</v>
      </c>
      <c r="D19" s="16">
        <v>3</v>
      </c>
      <c r="E19" s="16">
        <v>50</v>
      </c>
      <c r="F19" s="16">
        <v>42</v>
      </c>
      <c r="G19" s="16">
        <v>1</v>
      </c>
      <c r="H19" s="16">
        <v>190</v>
      </c>
      <c r="I19" s="17">
        <v>426.88195000000002</v>
      </c>
      <c r="J19" s="17">
        <v>9.1450300000000002</v>
      </c>
      <c r="K19" s="17">
        <v>84.511930000000007</v>
      </c>
      <c r="L19" s="17">
        <v>211.91768000000005</v>
      </c>
      <c r="M19" s="17">
        <v>0.6</v>
      </c>
      <c r="N19" s="17">
        <v>733.05659000000014</v>
      </c>
      <c r="O19" s="16">
        <v>54</v>
      </c>
      <c r="P19" s="16">
        <v>3</v>
      </c>
      <c r="Q19" s="16">
        <v>30</v>
      </c>
      <c r="R19" s="16">
        <v>23</v>
      </c>
      <c r="S19" s="16">
        <v>1</v>
      </c>
      <c r="T19" s="16">
        <v>85</v>
      </c>
    </row>
    <row r="20" spans="1:20" x14ac:dyDescent="0.2">
      <c r="A20" s="9" t="s">
        <v>212</v>
      </c>
      <c r="B20" s="14" t="s">
        <v>213</v>
      </c>
      <c r="C20" s="16">
        <v>3</v>
      </c>
      <c r="D20" s="16"/>
      <c r="E20" s="16">
        <v>1</v>
      </c>
      <c r="F20" s="16"/>
      <c r="G20" s="16"/>
      <c r="H20" s="16">
        <v>4</v>
      </c>
      <c r="I20" s="17">
        <v>917.23784000000001</v>
      </c>
      <c r="J20" s="17"/>
      <c r="K20" s="17">
        <v>0.61073999999999995</v>
      </c>
      <c r="L20" s="17"/>
      <c r="M20" s="17"/>
      <c r="N20" s="17">
        <v>917.84857999999997</v>
      </c>
      <c r="O20" s="16">
        <v>2</v>
      </c>
      <c r="P20" s="16"/>
      <c r="Q20" s="16">
        <v>1</v>
      </c>
      <c r="R20" s="16"/>
      <c r="S20" s="16"/>
      <c r="T20" s="16">
        <v>3</v>
      </c>
    </row>
    <row r="21" spans="1:20" x14ac:dyDescent="0.2">
      <c r="A21" s="9" t="s">
        <v>214</v>
      </c>
      <c r="B21" s="14" t="s">
        <v>215</v>
      </c>
      <c r="C21" s="16"/>
      <c r="D21" s="16"/>
      <c r="E21" s="16">
        <v>3</v>
      </c>
      <c r="F21" s="16">
        <v>1</v>
      </c>
      <c r="G21" s="16"/>
      <c r="H21" s="16">
        <v>4</v>
      </c>
      <c r="I21" s="17"/>
      <c r="J21" s="17"/>
      <c r="K21" s="17">
        <v>1.3865499999999999</v>
      </c>
      <c r="L21" s="17">
        <v>0.41771999999999998</v>
      </c>
      <c r="M21" s="17"/>
      <c r="N21" s="17">
        <v>1.8042699999999998</v>
      </c>
      <c r="O21" s="16"/>
      <c r="P21" s="16"/>
      <c r="Q21" s="16">
        <v>1</v>
      </c>
      <c r="R21" s="16">
        <v>1</v>
      </c>
      <c r="S21" s="16"/>
      <c r="T21" s="16">
        <v>1</v>
      </c>
    </row>
    <row r="22" spans="1:20" x14ac:dyDescent="0.2">
      <c r="A22" s="9" t="s">
        <v>216</v>
      </c>
      <c r="B22" s="14" t="s">
        <v>217</v>
      </c>
      <c r="C22" s="16">
        <v>2</v>
      </c>
      <c r="D22" s="16"/>
      <c r="E22" s="16">
        <v>2</v>
      </c>
      <c r="F22" s="16">
        <v>2</v>
      </c>
      <c r="G22" s="16"/>
      <c r="H22" s="16">
        <v>6</v>
      </c>
      <c r="I22" s="17">
        <v>9.4327500000000004</v>
      </c>
      <c r="J22" s="17"/>
      <c r="K22" s="17">
        <v>1.57684</v>
      </c>
      <c r="L22" s="17">
        <v>3.01715</v>
      </c>
      <c r="M22" s="17"/>
      <c r="N22" s="17">
        <v>14.02674</v>
      </c>
      <c r="O22" s="16">
        <v>1</v>
      </c>
      <c r="P22" s="16"/>
      <c r="Q22" s="16">
        <v>1</v>
      </c>
      <c r="R22" s="16">
        <v>1</v>
      </c>
      <c r="S22" s="16"/>
      <c r="T22" s="16">
        <v>1</v>
      </c>
    </row>
    <row r="23" spans="1:20" x14ac:dyDescent="0.2">
      <c r="A23" s="9" t="s">
        <v>218</v>
      </c>
      <c r="B23" s="14" t="s">
        <v>219</v>
      </c>
      <c r="C23" s="16">
        <v>8</v>
      </c>
      <c r="D23" s="16"/>
      <c r="E23" s="16">
        <v>10</v>
      </c>
      <c r="F23" s="16">
        <v>2</v>
      </c>
      <c r="G23" s="16">
        <v>15</v>
      </c>
      <c r="H23" s="16">
        <v>35</v>
      </c>
      <c r="I23" s="17">
        <v>14.743459999999999</v>
      </c>
      <c r="J23" s="17"/>
      <c r="K23" s="17">
        <v>10.80716</v>
      </c>
      <c r="L23" s="17">
        <v>1.02142</v>
      </c>
      <c r="M23" s="17">
        <v>11.99704</v>
      </c>
      <c r="N23" s="17">
        <v>38.56908</v>
      </c>
      <c r="O23" s="16">
        <v>6</v>
      </c>
      <c r="P23" s="16"/>
      <c r="Q23" s="16">
        <v>5</v>
      </c>
      <c r="R23" s="16">
        <v>2</v>
      </c>
      <c r="S23" s="16">
        <v>10</v>
      </c>
      <c r="T23" s="16">
        <v>19</v>
      </c>
    </row>
    <row r="24" spans="1:20" x14ac:dyDescent="0.2">
      <c r="A24" s="9" t="s">
        <v>220</v>
      </c>
      <c r="B24" s="14" t="s">
        <v>221</v>
      </c>
      <c r="C24" s="16">
        <v>11</v>
      </c>
      <c r="D24" s="16"/>
      <c r="E24" s="16">
        <v>38</v>
      </c>
      <c r="F24" s="16">
        <v>10</v>
      </c>
      <c r="G24" s="16">
        <v>22</v>
      </c>
      <c r="H24" s="16">
        <v>81</v>
      </c>
      <c r="I24" s="17">
        <v>78.599140000000006</v>
      </c>
      <c r="J24" s="17"/>
      <c r="K24" s="17">
        <v>40.612720000000003</v>
      </c>
      <c r="L24" s="17">
        <v>34.54898</v>
      </c>
      <c r="M24" s="17">
        <v>21.840729999999997</v>
      </c>
      <c r="N24" s="17">
        <v>175.60156999999998</v>
      </c>
      <c r="O24" s="16">
        <v>7</v>
      </c>
      <c r="P24" s="16"/>
      <c r="Q24" s="16">
        <v>16</v>
      </c>
      <c r="R24" s="16">
        <v>8</v>
      </c>
      <c r="S24" s="16">
        <v>16</v>
      </c>
      <c r="T24" s="16">
        <v>44</v>
      </c>
    </row>
    <row r="25" spans="1:20" x14ac:dyDescent="0.2">
      <c r="A25" s="9" t="s">
        <v>222</v>
      </c>
      <c r="B25" s="14" t="s">
        <v>223</v>
      </c>
      <c r="C25" s="16"/>
      <c r="D25" s="16"/>
      <c r="E25" s="16">
        <v>8</v>
      </c>
      <c r="F25" s="16"/>
      <c r="G25" s="16">
        <v>3</v>
      </c>
      <c r="H25" s="16">
        <v>11</v>
      </c>
      <c r="I25" s="17"/>
      <c r="J25" s="17"/>
      <c r="K25" s="17">
        <v>2.8417599999999998</v>
      </c>
      <c r="L25" s="17"/>
      <c r="M25" s="17">
        <v>1.4333900000000002</v>
      </c>
      <c r="N25" s="17">
        <v>4.27515</v>
      </c>
      <c r="O25" s="16"/>
      <c r="P25" s="16"/>
      <c r="Q25" s="16">
        <v>3</v>
      </c>
      <c r="R25" s="16"/>
      <c r="S25" s="16">
        <v>3</v>
      </c>
      <c r="T25" s="16">
        <v>6</v>
      </c>
    </row>
    <row r="26" spans="1:20" x14ac:dyDescent="0.2">
      <c r="A26" s="9" t="s">
        <v>224</v>
      </c>
      <c r="B26" s="14" t="s">
        <v>225</v>
      </c>
      <c r="C26" s="16"/>
      <c r="D26" s="16"/>
      <c r="E26" s="16"/>
      <c r="F26" s="16">
        <v>1</v>
      </c>
      <c r="G26" s="16"/>
      <c r="H26" s="16">
        <v>1</v>
      </c>
      <c r="I26" s="17"/>
      <c r="J26" s="17"/>
      <c r="K26" s="17"/>
      <c r="L26" s="17">
        <v>0.36814999999999998</v>
      </c>
      <c r="M26" s="17"/>
      <c r="N26" s="17">
        <v>0.36814999999999998</v>
      </c>
      <c r="O26" s="16"/>
      <c r="P26" s="16"/>
      <c r="Q26" s="16"/>
      <c r="R26" s="16">
        <v>1</v>
      </c>
      <c r="S26" s="16"/>
      <c r="T26" s="16">
        <v>1</v>
      </c>
    </row>
    <row r="27" spans="1:20" x14ac:dyDescent="0.2">
      <c r="A27" s="9" t="s">
        <v>226</v>
      </c>
      <c r="B27" s="14" t="s">
        <v>227</v>
      </c>
      <c r="C27" s="16">
        <v>1</v>
      </c>
      <c r="D27" s="16"/>
      <c r="E27" s="16">
        <v>4</v>
      </c>
      <c r="F27" s="16">
        <v>3</v>
      </c>
      <c r="G27" s="16">
        <v>2</v>
      </c>
      <c r="H27" s="16">
        <v>10</v>
      </c>
      <c r="I27" s="17">
        <v>2.8003499999999999</v>
      </c>
      <c r="J27" s="17"/>
      <c r="K27" s="17">
        <v>6.55084</v>
      </c>
      <c r="L27" s="17">
        <v>15.656430000000002</v>
      </c>
      <c r="M27" s="17">
        <v>6.2438800000000008</v>
      </c>
      <c r="N27" s="17">
        <v>31.251499999999997</v>
      </c>
      <c r="O27" s="16">
        <v>1</v>
      </c>
      <c r="P27" s="16"/>
      <c r="Q27" s="16">
        <v>2</v>
      </c>
      <c r="R27" s="16">
        <v>1</v>
      </c>
      <c r="S27" s="16">
        <v>1</v>
      </c>
      <c r="T27" s="16">
        <v>4</v>
      </c>
    </row>
    <row r="28" spans="1:20" x14ac:dyDescent="0.2">
      <c r="A28" s="9" t="s">
        <v>228</v>
      </c>
      <c r="B28" s="14" t="s">
        <v>229</v>
      </c>
      <c r="C28" s="16">
        <v>2</v>
      </c>
      <c r="D28" s="16"/>
      <c r="E28" s="16">
        <v>4</v>
      </c>
      <c r="F28" s="16"/>
      <c r="G28" s="16"/>
      <c r="H28" s="16">
        <v>6</v>
      </c>
      <c r="I28" s="17">
        <v>47.198360000000001</v>
      </c>
      <c r="J28" s="17"/>
      <c r="K28" s="17">
        <v>1.8165</v>
      </c>
      <c r="L28" s="17"/>
      <c r="M28" s="17"/>
      <c r="N28" s="17">
        <v>49.014859999999999</v>
      </c>
      <c r="O28" s="16">
        <v>2</v>
      </c>
      <c r="P28" s="16"/>
      <c r="Q28" s="16">
        <v>1</v>
      </c>
      <c r="R28" s="16"/>
      <c r="S28" s="16"/>
      <c r="T28" s="16">
        <v>3</v>
      </c>
    </row>
    <row r="29" spans="1:20" x14ac:dyDescent="0.2">
      <c r="A29" s="9" t="s">
        <v>230</v>
      </c>
      <c r="B29" s="14" t="s">
        <v>231</v>
      </c>
      <c r="C29" s="16">
        <v>5</v>
      </c>
      <c r="D29" s="16"/>
      <c r="E29" s="16">
        <v>4</v>
      </c>
      <c r="F29" s="16">
        <v>5</v>
      </c>
      <c r="G29" s="16"/>
      <c r="H29" s="16">
        <v>14</v>
      </c>
      <c r="I29" s="17">
        <v>114.0939</v>
      </c>
      <c r="J29" s="17"/>
      <c r="K29" s="17">
        <v>33.828949999999999</v>
      </c>
      <c r="L29" s="17">
        <v>107.47086999999999</v>
      </c>
      <c r="M29" s="17"/>
      <c r="N29" s="17">
        <v>255.39371999999997</v>
      </c>
      <c r="O29" s="16">
        <v>2</v>
      </c>
      <c r="P29" s="16"/>
      <c r="Q29" s="16">
        <v>1</v>
      </c>
      <c r="R29" s="16">
        <v>2</v>
      </c>
      <c r="S29" s="16"/>
      <c r="T29" s="16">
        <v>2</v>
      </c>
    </row>
    <row r="30" spans="1:20" x14ac:dyDescent="0.2">
      <c r="A30" s="9" t="s">
        <v>232</v>
      </c>
      <c r="B30" s="14" t="s">
        <v>233</v>
      </c>
      <c r="C30" s="16">
        <v>10</v>
      </c>
      <c r="D30" s="16"/>
      <c r="E30" s="16">
        <v>3</v>
      </c>
      <c r="F30" s="16">
        <v>7</v>
      </c>
      <c r="G30" s="16"/>
      <c r="H30" s="16">
        <v>20</v>
      </c>
      <c r="I30" s="17">
        <v>925.24894999999992</v>
      </c>
      <c r="J30" s="17"/>
      <c r="K30" s="17">
        <v>1.38107</v>
      </c>
      <c r="L30" s="17">
        <v>19.689050000000002</v>
      </c>
      <c r="M30" s="17"/>
      <c r="N30" s="17">
        <v>946.31907000000001</v>
      </c>
      <c r="O30" s="16">
        <v>5</v>
      </c>
      <c r="P30" s="16"/>
      <c r="Q30" s="16">
        <v>1</v>
      </c>
      <c r="R30" s="16">
        <v>3</v>
      </c>
      <c r="S30" s="16"/>
      <c r="T30" s="16">
        <v>6</v>
      </c>
    </row>
    <row r="31" spans="1:20" x14ac:dyDescent="0.2">
      <c r="A31" s="9" t="s">
        <v>790</v>
      </c>
      <c r="B31" s="14" t="s">
        <v>791</v>
      </c>
      <c r="C31" s="16">
        <v>3</v>
      </c>
      <c r="D31" s="16"/>
      <c r="E31" s="16"/>
      <c r="F31" s="16">
        <v>2</v>
      </c>
      <c r="G31" s="16"/>
      <c r="H31" s="16">
        <v>5</v>
      </c>
      <c r="I31" s="17">
        <v>3.1030699999999998</v>
      </c>
      <c r="J31" s="17"/>
      <c r="K31" s="17"/>
      <c r="L31" s="17">
        <v>1.8708499999999999</v>
      </c>
      <c r="M31" s="17"/>
      <c r="N31" s="17">
        <v>4.9739199999999997</v>
      </c>
      <c r="O31" s="16">
        <v>1</v>
      </c>
      <c r="P31" s="16"/>
      <c r="Q31" s="16"/>
      <c r="R31" s="16">
        <v>1</v>
      </c>
      <c r="S31" s="16"/>
      <c r="T31" s="16">
        <v>1</v>
      </c>
    </row>
    <row r="32" spans="1:20" x14ac:dyDescent="0.2">
      <c r="A32" s="9" t="s">
        <v>234</v>
      </c>
      <c r="B32" s="14" t="s">
        <v>235</v>
      </c>
      <c r="C32" s="16">
        <v>13</v>
      </c>
      <c r="D32" s="16"/>
      <c r="E32" s="16">
        <v>3</v>
      </c>
      <c r="F32" s="16">
        <v>8</v>
      </c>
      <c r="G32" s="16"/>
      <c r="H32" s="16">
        <v>24</v>
      </c>
      <c r="I32" s="17">
        <v>180.82473999999999</v>
      </c>
      <c r="J32" s="17"/>
      <c r="K32" s="17">
        <v>21.017620000000001</v>
      </c>
      <c r="L32" s="17">
        <v>194.06116</v>
      </c>
      <c r="M32" s="17"/>
      <c r="N32" s="17">
        <v>395.90352000000001</v>
      </c>
      <c r="O32" s="16">
        <v>6</v>
      </c>
      <c r="P32" s="16"/>
      <c r="Q32" s="16">
        <v>1</v>
      </c>
      <c r="R32" s="16">
        <v>2</v>
      </c>
      <c r="S32" s="16"/>
      <c r="T32" s="16">
        <v>6</v>
      </c>
    </row>
    <row r="33" spans="1:20" x14ac:dyDescent="0.2">
      <c r="A33" s="9" t="s">
        <v>236</v>
      </c>
      <c r="B33" s="14" t="s">
        <v>237</v>
      </c>
      <c r="C33" s="16">
        <v>10</v>
      </c>
      <c r="D33" s="16"/>
      <c r="E33" s="16">
        <v>9</v>
      </c>
      <c r="F33" s="16">
        <v>15</v>
      </c>
      <c r="G33" s="16"/>
      <c r="H33" s="16">
        <v>34</v>
      </c>
      <c r="I33" s="17">
        <v>292.31279000000001</v>
      </c>
      <c r="J33" s="17"/>
      <c r="K33" s="17">
        <v>677.54163000000005</v>
      </c>
      <c r="L33" s="17">
        <v>1614.6810000000003</v>
      </c>
      <c r="M33" s="17"/>
      <c r="N33" s="17">
        <v>2584.5354200000002</v>
      </c>
      <c r="O33" s="16">
        <v>4</v>
      </c>
      <c r="P33" s="16"/>
      <c r="Q33" s="16">
        <v>3</v>
      </c>
      <c r="R33" s="16">
        <v>6</v>
      </c>
      <c r="S33" s="16"/>
      <c r="T33" s="16">
        <v>6</v>
      </c>
    </row>
    <row r="34" spans="1:20" x14ac:dyDescent="0.2">
      <c r="A34" s="9" t="s">
        <v>238</v>
      </c>
      <c r="B34" s="14" t="s">
        <v>239</v>
      </c>
      <c r="C34" s="16">
        <v>1</v>
      </c>
      <c r="D34" s="16"/>
      <c r="E34" s="16"/>
      <c r="F34" s="16"/>
      <c r="G34" s="16"/>
      <c r="H34" s="16">
        <v>1</v>
      </c>
      <c r="I34" s="17">
        <v>17.967749999999999</v>
      </c>
      <c r="J34" s="17"/>
      <c r="K34" s="17"/>
      <c r="L34" s="17"/>
      <c r="M34" s="17"/>
      <c r="N34" s="17">
        <v>17.967749999999999</v>
      </c>
      <c r="O34" s="16">
        <v>1</v>
      </c>
      <c r="P34" s="16"/>
      <c r="Q34" s="16"/>
      <c r="R34" s="16"/>
      <c r="S34" s="16"/>
      <c r="T34" s="16">
        <v>1</v>
      </c>
    </row>
    <row r="35" spans="1:20" x14ac:dyDescent="0.2">
      <c r="A35" s="9" t="s">
        <v>240</v>
      </c>
      <c r="B35" s="14" t="s">
        <v>241</v>
      </c>
      <c r="C35" s="16">
        <v>6</v>
      </c>
      <c r="D35" s="16"/>
      <c r="E35" s="16">
        <v>2</v>
      </c>
      <c r="F35" s="16">
        <v>4</v>
      </c>
      <c r="G35" s="16"/>
      <c r="H35" s="16">
        <v>12</v>
      </c>
      <c r="I35" s="17">
        <v>53.007840000000009</v>
      </c>
      <c r="J35" s="17"/>
      <c r="K35" s="17">
        <v>68.30489</v>
      </c>
      <c r="L35" s="17">
        <v>190.7099</v>
      </c>
      <c r="M35" s="17"/>
      <c r="N35" s="17">
        <v>312.02262999999994</v>
      </c>
      <c r="O35" s="16">
        <v>4</v>
      </c>
      <c r="P35" s="16"/>
      <c r="Q35" s="16">
        <v>2</v>
      </c>
      <c r="R35" s="16">
        <v>2</v>
      </c>
      <c r="S35" s="16"/>
      <c r="T35" s="16">
        <v>5</v>
      </c>
    </row>
    <row r="36" spans="1:20" ht="25.5" x14ac:dyDescent="0.2">
      <c r="A36" s="9" t="s">
        <v>242</v>
      </c>
      <c r="B36" s="14" t="s">
        <v>243</v>
      </c>
      <c r="C36" s="16">
        <v>2</v>
      </c>
      <c r="D36" s="16"/>
      <c r="E36" s="16"/>
      <c r="F36" s="16">
        <v>5</v>
      </c>
      <c r="G36" s="16">
        <v>1</v>
      </c>
      <c r="H36" s="16">
        <v>8</v>
      </c>
      <c r="I36" s="17">
        <v>7.8925000000000001</v>
      </c>
      <c r="J36" s="17"/>
      <c r="K36" s="17"/>
      <c r="L36" s="17">
        <v>31.00498</v>
      </c>
      <c r="M36" s="17">
        <v>0.12376</v>
      </c>
      <c r="N36" s="17">
        <v>39.021239999999992</v>
      </c>
      <c r="O36" s="16">
        <v>2</v>
      </c>
      <c r="P36" s="16"/>
      <c r="Q36" s="16"/>
      <c r="R36" s="16">
        <v>3</v>
      </c>
      <c r="S36" s="16">
        <v>1</v>
      </c>
      <c r="T36" s="16">
        <v>3</v>
      </c>
    </row>
    <row r="37" spans="1:20" ht="25.5" x14ac:dyDescent="0.2">
      <c r="A37" s="9" t="s">
        <v>244</v>
      </c>
      <c r="B37" s="14" t="s">
        <v>245</v>
      </c>
      <c r="C37" s="16">
        <v>7</v>
      </c>
      <c r="D37" s="16"/>
      <c r="E37" s="16">
        <v>3</v>
      </c>
      <c r="F37" s="16">
        <v>11</v>
      </c>
      <c r="G37" s="16"/>
      <c r="H37" s="16">
        <v>21</v>
      </c>
      <c r="I37" s="17">
        <v>126.17805000000001</v>
      </c>
      <c r="J37" s="17"/>
      <c r="K37" s="17">
        <v>5.3179700000000008</v>
      </c>
      <c r="L37" s="17">
        <v>125.18704000000001</v>
      </c>
      <c r="M37" s="17"/>
      <c r="N37" s="17">
        <v>256.68305999999995</v>
      </c>
      <c r="O37" s="16">
        <v>4</v>
      </c>
      <c r="P37" s="16"/>
      <c r="Q37" s="16">
        <v>1</v>
      </c>
      <c r="R37" s="16">
        <v>5</v>
      </c>
      <c r="S37" s="16"/>
      <c r="T37" s="16">
        <v>5</v>
      </c>
    </row>
    <row r="38" spans="1:20" x14ac:dyDescent="0.2">
      <c r="A38" s="9" t="s">
        <v>792</v>
      </c>
      <c r="B38" s="14" t="s">
        <v>793</v>
      </c>
      <c r="C38" s="16">
        <v>2</v>
      </c>
      <c r="D38" s="16"/>
      <c r="E38" s="16"/>
      <c r="F38" s="16">
        <v>2</v>
      </c>
      <c r="G38" s="16"/>
      <c r="H38" s="16">
        <v>4</v>
      </c>
      <c r="I38" s="17">
        <v>10.030609999999999</v>
      </c>
      <c r="J38" s="17"/>
      <c r="K38" s="17"/>
      <c r="L38" s="17">
        <v>8.6804799999999993</v>
      </c>
      <c r="M38" s="17"/>
      <c r="N38" s="17">
        <v>18.711089999999999</v>
      </c>
      <c r="O38" s="16">
        <v>1</v>
      </c>
      <c r="P38" s="16"/>
      <c r="Q38" s="16"/>
      <c r="R38" s="16">
        <v>1</v>
      </c>
      <c r="S38" s="16"/>
      <c r="T38" s="16">
        <v>1</v>
      </c>
    </row>
    <row r="39" spans="1:20" x14ac:dyDescent="0.2">
      <c r="A39" s="9" t="s">
        <v>246</v>
      </c>
      <c r="B39" s="14" t="s">
        <v>247</v>
      </c>
      <c r="C39" s="16">
        <v>1</v>
      </c>
      <c r="D39" s="16"/>
      <c r="E39" s="16"/>
      <c r="F39" s="16"/>
      <c r="G39" s="16"/>
      <c r="H39" s="16">
        <v>1</v>
      </c>
      <c r="I39" s="17">
        <v>0.61507999999999996</v>
      </c>
      <c r="J39" s="17"/>
      <c r="K39" s="17"/>
      <c r="L39" s="17"/>
      <c r="M39" s="17"/>
      <c r="N39" s="17">
        <v>0.61507999999999996</v>
      </c>
      <c r="O39" s="16">
        <v>1</v>
      </c>
      <c r="P39" s="16"/>
      <c r="Q39" s="16"/>
      <c r="R39" s="16"/>
      <c r="S39" s="16"/>
      <c r="T39" s="16">
        <v>1</v>
      </c>
    </row>
    <row r="40" spans="1:20" x14ac:dyDescent="0.2">
      <c r="A40" s="9" t="s">
        <v>248</v>
      </c>
      <c r="B40" s="14" t="s">
        <v>249</v>
      </c>
      <c r="C40" s="16"/>
      <c r="D40" s="16"/>
      <c r="E40" s="16"/>
      <c r="F40" s="16"/>
      <c r="G40" s="16">
        <v>2</v>
      </c>
      <c r="H40" s="16">
        <v>2</v>
      </c>
      <c r="I40" s="17"/>
      <c r="J40" s="17"/>
      <c r="K40" s="17"/>
      <c r="L40" s="17"/>
      <c r="M40" s="17">
        <v>8604.5782399999989</v>
      </c>
      <c r="N40" s="17">
        <v>8604.5782399999989</v>
      </c>
      <c r="O40" s="16"/>
      <c r="P40" s="16"/>
      <c r="Q40" s="16"/>
      <c r="R40" s="16"/>
      <c r="S40" s="16">
        <v>1</v>
      </c>
      <c r="T40" s="16">
        <v>1</v>
      </c>
    </row>
    <row r="41" spans="1:20" x14ac:dyDescent="0.2">
      <c r="A41" s="9" t="s">
        <v>250</v>
      </c>
      <c r="B41" s="14" t="s">
        <v>251</v>
      </c>
      <c r="C41" s="16">
        <v>2</v>
      </c>
      <c r="D41" s="16"/>
      <c r="E41" s="16"/>
      <c r="F41" s="16">
        <v>2</v>
      </c>
      <c r="G41" s="16"/>
      <c r="H41" s="16">
        <v>4</v>
      </c>
      <c r="I41" s="17">
        <v>25.39123</v>
      </c>
      <c r="J41" s="17"/>
      <c r="K41" s="17"/>
      <c r="L41" s="17">
        <v>6.1959999999999997</v>
      </c>
      <c r="M41" s="17"/>
      <c r="N41" s="17">
        <v>31.587229999999998</v>
      </c>
      <c r="O41" s="16">
        <v>1</v>
      </c>
      <c r="P41" s="16"/>
      <c r="Q41" s="16"/>
      <c r="R41" s="16">
        <v>1</v>
      </c>
      <c r="S41" s="16"/>
      <c r="T41" s="16">
        <v>1</v>
      </c>
    </row>
    <row r="42" spans="1:20" x14ac:dyDescent="0.2">
      <c r="A42" s="9" t="s">
        <v>252</v>
      </c>
      <c r="B42" s="14" t="s">
        <v>253</v>
      </c>
      <c r="C42" s="16">
        <v>4</v>
      </c>
      <c r="D42" s="16"/>
      <c r="E42" s="16"/>
      <c r="F42" s="16"/>
      <c r="G42" s="16">
        <v>2</v>
      </c>
      <c r="H42" s="16">
        <v>6</v>
      </c>
      <c r="I42" s="17">
        <v>533.35236999999995</v>
      </c>
      <c r="J42" s="17"/>
      <c r="K42" s="17"/>
      <c r="L42" s="17"/>
      <c r="M42" s="17">
        <v>23.272560000000002</v>
      </c>
      <c r="N42" s="17">
        <v>556.62492999999995</v>
      </c>
      <c r="O42" s="16">
        <v>2</v>
      </c>
      <c r="P42" s="16"/>
      <c r="Q42" s="16"/>
      <c r="R42" s="16"/>
      <c r="S42" s="16">
        <v>1</v>
      </c>
      <c r="T42" s="16">
        <v>3</v>
      </c>
    </row>
    <row r="43" spans="1:20" ht="25.5" x14ac:dyDescent="0.2">
      <c r="A43" s="9" t="s">
        <v>254</v>
      </c>
      <c r="B43" s="14" t="s">
        <v>255</v>
      </c>
      <c r="C43" s="16">
        <v>2</v>
      </c>
      <c r="D43" s="16"/>
      <c r="E43" s="16"/>
      <c r="F43" s="16">
        <v>1</v>
      </c>
      <c r="G43" s="16"/>
      <c r="H43" s="16">
        <v>3</v>
      </c>
      <c r="I43" s="17">
        <v>11.25468</v>
      </c>
      <c r="J43" s="17"/>
      <c r="K43" s="17"/>
      <c r="L43" s="17">
        <v>0.48764999999999997</v>
      </c>
      <c r="M43" s="17"/>
      <c r="N43" s="17">
        <v>11.742330000000001</v>
      </c>
      <c r="O43" s="16">
        <v>2</v>
      </c>
      <c r="P43" s="16"/>
      <c r="Q43" s="16"/>
      <c r="R43" s="16">
        <v>1</v>
      </c>
      <c r="S43" s="16"/>
      <c r="T43" s="16">
        <v>2</v>
      </c>
    </row>
    <row r="44" spans="1:20" x14ac:dyDescent="0.2">
      <c r="A44" s="9" t="s">
        <v>794</v>
      </c>
      <c r="B44" s="14" t="s">
        <v>795</v>
      </c>
      <c r="C44" s="16"/>
      <c r="D44" s="16"/>
      <c r="E44" s="16">
        <v>1</v>
      </c>
      <c r="F44" s="16"/>
      <c r="G44" s="16"/>
      <c r="H44" s="16">
        <v>1</v>
      </c>
      <c r="I44" s="17"/>
      <c r="J44" s="17"/>
      <c r="K44" s="17">
        <v>0.17623</v>
      </c>
      <c r="L44" s="17"/>
      <c r="M44" s="17"/>
      <c r="N44" s="17">
        <v>0.17623</v>
      </c>
      <c r="O44" s="16"/>
      <c r="P44" s="16"/>
      <c r="Q44" s="16">
        <v>1</v>
      </c>
      <c r="R44" s="16"/>
      <c r="S44" s="16"/>
      <c r="T44" s="16">
        <v>1</v>
      </c>
    </row>
    <row r="45" spans="1:20" x14ac:dyDescent="0.2">
      <c r="A45" s="9" t="s">
        <v>256</v>
      </c>
      <c r="B45" s="14" t="s">
        <v>257</v>
      </c>
      <c r="C45" s="16">
        <v>1</v>
      </c>
      <c r="D45" s="16"/>
      <c r="E45" s="16"/>
      <c r="F45" s="16"/>
      <c r="G45" s="16">
        <v>4</v>
      </c>
      <c r="H45" s="16">
        <v>5</v>
      </c>
      <c r="I45" s="17">
        <v>0.30930999999999997</v>
      </c>
      <c r="J45" s="17"/>
      <c r="K45" s="17"/>
      <c r="L45" s="17"/>
      <c r="M45" s="17">
        <v>5.6015899999999998</v>
      </c>
      <c r="N45" s="17">
        <v>5.9108999999999998</v>
      </c>
      <c r="O45" s="16">
        <v>1</v>
      </c>
      <c r="P45" s="16"/>
      <c r="Q45" s="16"/>
      <c r="R45" s="16"/>
      <c r="S45" s="16">
        <v>1</v>
      </c>
      <c r="T45" s="16">
        <v>2</v>
      </c>
    </row>
    <row r="46" spans="1:20" x14ac:dyDescent="0.2">
      <c r="A46" s="9" t="s">
        <v>258</v>
      </c>
      <c r="B46" s="14" t="s">
        <v>259</v>
      </c>
      <c r="C46" s="16"/>
      <c r="D46" s="16"/>
      <c r="E46" s="16">
        <v>7</v>
      </c>
      <c r="F46" s="16"/>
      <c r="G46" s="16"/>
      <c r="H46" s="16">
        <v>7</v>
      </c>
      <c r="I46" s="17"/>
      <c r="J46" s="17"/>
      <c r="K46" s="17">
        <v>1.41124</v>
      </c>
      <c r="L46" s="17"/>
      <c r="M46" s="17"/>
      <c r="N46" s="17">
        <v>1.41124</v>
      </c>
      <c r="O46" s="16"/>
      <c r="P46" s="16"/>
      <c r="Q46" s="16">
        <v>3</v>
      </c>
      <c r="R46" s="16"/>
      <c r="S46" s="16"/>
      <c r="T46" s="16">
        <v>3</v>
      </c>
    </row>
    <row r="47" spans="1:20" x14ac:dyDescent="0.2">
      <c r="A47" s="9" t="s">
        <v>260</v>
      </c>
      <c r="B47" s="14" t="s">
        <v>261</v>
      </c>
      <c r="C47" s="16"/>
      <c r="D47" s="16"/>
      <c r="E47" s="16">
        <v>2</v>
      </c>
      <c r="F47" s="16">
        <v>2</v>
      </c>
      <c r="G47" s="16"/>
      <c r="H47" s="16">
        <v>4</v>
      </c>
      <c r="I47" s="17"/>
      <c r="J47" s="17"/>
      <c r="K47" s="17">
        <v>9.2620900000000006</v>
      </c>
      <c r="L47" s="17">
        <v>19.143430000000002</v>
      </c>
      <c r="M47" s="17"/>
      <c r="N47" s="17">
        <v>28.405520000000003</v>
      </c>
      <c r="O47" s="16"/>
      <c r="P47" s="16"/>
      <c r="Q47" s="16">
        <v>1</v>
      </c>
      <c r="R47" s="16">
        <v>1</v>
      </c>
      <c r="S47" s="16"/>
      <c r="T47" s="16">
        <v>1</v>
      </c>
    </row>
    <row r="48" spans="1:20" x14ac:dyDescent="0.2">
      <c r="A48" s="9" t="s">
        <v>262</v>
      </c>
      <c r="B48" s="14" t="s">
        <v>263</v>
      </c>
      <c r="C48" s="16"/>
      <c r="D48" s="16"/>
      <c r="E48" s="16">
        <v>2</v>
      </c>
      <c r="F48" s="16"/>
      <c r="G48" s="16">
        <v>1</v>
      </c>
      <c r="H48" s="16">
        <v>3</v>
      </c>
      <c r="I48" s="17"/>
      <c r="J48" s="17"/>
      <c r="K48" s="17">
        <v>0.39932000000000001</v>
      </c>
      <c r="L48" s="17"/>
      <c r="M48" s="17">
        <v>1.27729</v>
      </c>
      <c r="N48" s="17">
        <v>1.6766100000000002</v>
      </c>
      <c r="O48" s="16"/>
      <c r="P48" s="16"/>
      <c r="Q48" s="16">
        <v>1</v>
      </c>
      <c r="R48" s="16"/>
      <c r="S48" s="16">
        <v>1</v>
      </c>
      <c r="T48" s="16">
        <v>2</v>
      </c>
    </row>
    <row r="49" spans="1:20" x14ac:dyDescent="0.2">
      <c r="A49" s="9" t="s">
        <v>264</v>
      </c>
      <c r="B49" s="14" t="s">
        <v>265</v>
      </c>
      <c r="C49" s="16">
        <v>3</v>
      </c>
      <c r="D49" s="16"/>
      <c r="E49" s="16"/>
      <c r="F49" s="16">
        <v>4</v>
      </c>
      <c r="G49" s="16"/>
      <c r="H49" s="16">
        <v>7</v>
      </c>
      <c r="I49" s="17">
        <v>23.570230000000002</v>
      </c>
      <c r="J49" s="17"/>
      <c r="K49" s="17"/>
      <c r="L49" s="17">
        <v>20.245440000000002</v>
      </c>
      <c r="M49" s="17"/>
      <c r="N49" s="17">
        <v>43.815670000000004</v>
      </c>
      <c r="O49" s="16">
        <v>2</v>
      </c>
      <c r="P49" s="16"/>
      <c r="Q49" s="16"/>
      <c r="R49" s="16">
        <v>2</v>
      </c>
      <c r="S49" s="16"/>
      <c r="T49" s="16">
        <v>3</v>
      </c>
    </row>
    <row r="50" spans="1:20" x14ac:dyDescent="0.2">
      <c r="A50" s="9" t="s">
        <v>266</v>
      </c>
      <c r="B50" s="14" t="s">
        <v>267</v>
      </c>
      <c r="C50" s="16">
        <v>6</v>
      </c>
      <c r="D50" s="16"/>
      <c r="E50" s="16">
        <v>4</v>
      </c>
      <c r="F50" s="16">
        <v>10</v>
      </c>
      <c r="G50" s="16">
        <v>1</v>
      </c>
      <c r="H50" s="16">
        <v>21</v>
      </c>
      <c r="I50" s="17">
        <v>14.52036</v>
      </c>
      <c r="J50" s="17"/>
      <c r="K50" s="17">
        <v>7.9757300000000004</v>
      </c>
      <c r="L50" s="17">
        <v>154.18014000000002</v>
      </c>
      <c r="M50" s="17">
        <v>1.17509</v>
      </c>
      <c r="N50" s="17">
        <v>177.85132000000002</v>
      </c>
      <c r="O50" s="16">
        <v>3</v>
      </c>
      <c r="P50" s="16"/>
      <c r="Q50" s="16">
        <v>4</v>
      </c>
      <c r="R50" s="16">
        <v>4</v>
      </c>
      <c r="S50" s="16">
        <v>1</v>
      </c>
      <c r="T50" s="16">
        <v>8</v>
      </c>
    </row>
    <row r="51" spans="1:20" x14ac:dyDescent="0.2">
      <c r="A51" s="9" t="s">
        <v>268</v>
      </c>
      <c r="B51" s="14" t="s">
        <v>269</v>
      </c>
      <c r="C51" s="16">
        <v>1</v>
      </c>
      <c r="D51" s="16"/>
      <c r="E51" s="16"/>
      <c r="F51" s="16">
        <v>2</v>
      </c>
      <c r="G51" s="16"/>
      <c r="H51" s="16">
        <v>3</v>
      </c>
      <c r="I51" s="17">
        <v>5.8042100000000003</v>
      </c>
      <c r="J51" s="17"/>
      <c r="K51" s="17"/>
      <c r="L51" s="17">
        <v>48.97992</v>
      </c>
      <c r="M51" s="17"/>
      <c r="N51" s="17">
        <v>54.784129999999998</v>
      </c>
      <c r="O51" s="16">
        <v>1</v>
      </c>
      <c r="P51" s="16"/>
      <c r="Q51" s="16"/>
      <c r="R51" s="16">
        <v>2</v>
      </c>
      <c r="S51" s="16"/>
      <c r="T51" s="16">
        <v>2</v>
      </c>
    </row>
    <row r="52" spans="1:20" x14ac:dyDescent="0.2">
      <c r="A52" s="9" t="s">
        <v>270</v>
      </c>
      <c r="B52" s="14" t="s">
        <v>271</v>
      </c>
      <c r="C52" s="16">
        <v>5</v>
      </c>
      <c r="D52" s="16"/>
      <c r="E52" s="16">
        <v>7</v>
      </c>
      <c r="F52" s="16">
        <v>5</v>
      </c>
      <c r="G52" s="16">
        <v>4</v>
      </c>
      <c r="H52" s="16">
        <v>21</v>
      </c>
      <c r="I52" s="17">
        <v>7.5220599999999997</v>
      </c>
      <c r="J52" s="17"/>
      <c r="K52" s="17">
        <v>3.6705700000000006</v>
      </c>
      <c r="L52" s="17">
        <v>4.3470199999999997</v>
      </c>
      <c r="M52" s="17">
        <v>1.90473</v>
      </c>
      <c r="N52" s="17">
        <v>17.444379999999999</v>
      </c>
      <c r="O52" s="16">
        <v>2</v>
      </c>
      <c r="P52" s="16"/>
      <c r="Q52" s="16">
        <v>4</v>
      </c>
      <c r="R52" s="16">
        <v>2</v>
      </c>
      <c r="S52" s="16">
        <v>3</v>
      </c>
      <c r="T52" s="16">
        <v>9</v>
      </c>
    </row>
    <row r="53" spans="1:20" x14ac:dyDescent="0.2">
      <c r="A53" s="9" t="s">
        <v>272</v>
      </c>
      <c r="B53" s="14" t="s">
        <v>273</v>
      </c>
      <c r="C53" s="16">
        <v>3</v>
      </c>
      <c r="D53" s="16"/>
      <c r="E53" s="16">
        <v>3</v>
      </c>
      <c r="F53" s="16">
        <v>7</v>
      </c>
      <c r="G53" s="16"/>
      <c r="H53" s="16">
        <v>13</v>
      </c>
      <c r="I53" s="17">
        <v>20.354849999999999</v>
      </c>
      <c r="J53" s="17"/>
      <c r="K53" s="17">
        <v>6.9240999999999993</v>
      </c>
      <c r="L53" s="17">
        <v>100.39471</v>
      </c>
      <c r="M53" s="17"/>
      <c r="N53" s="17">
        <v>127.67366000000001</v>
      </c>
      <c r="O53" s="16">
        <v>1</v>
      </c>
      <c r="P53" s="16"/>
      <c r="Q53" s="16">
        <v>2</v>
      </c>
      <c r="R53" s="16">
        <v>3</v>
      </c>
      <c r="S53" s="16"/>
      <c r="T53" s="16">
        <v>4</v>
      </c>
    </row>
    <row r="54" spans="1:20" x14ac:dyDescent="0.2">
      <c r="A54" s="9" t="s">
        <v>274</v>
      </c>
      <c r="B54" s="14" t="s">
        <v>275</v>
      </c>
      <c r="C54" s="16">
        <v>4</v>
      </c>
      <c r="D54" s="16"/>
      <c r="E54" s="16"/>
      <c r="F54" s="16"/>
      <c r="G54" s="16"/>
      <c r="H54" s="16">
        <v>4</v>
      </c>
      <c r="I54" s="17">
        <v>34.875390000000003</v>
      </c>
      <c r="J54" s="17"/>
      <c r="K54" s="17"/>
      <c r="L54" s="17"/>
      <c r="M54" s="17"/>
      <c r="N54" s="17">
        <v>34.875390000000003</v>
      </c>
      <c r="O54" s="16">
        <v>2</v>
      </c>
      <c r="P54" s="16"/>
      <c r="Q54" s="16"/>
      <c r="R54" s="16"/>
      <c r="S54" s="16"/>
      <c r="T54" s="16">
        <v>2</v>
      </c>
    </row>
    <row r="55" spans="1:20" ht="25.5" x14ac:dyDescent="0.2">
      <c r="A55" s="9" t="s">
        <v>276</v>
      </c>
      <c r="B55" s="14" t="s">
        <v>277</v>
      </c>
      <c r="C55" s="16">
        <v>3</v>
      </c>
      <c r="D55" s="16"/>
      <c r="E55" s="16">
        <v>2</v>
      </c>
      <c r="F55" s="16">
        <v>4</v>
      </c>
      <c r="G55" s="16"/>
      <c r="H55" s="16">
        <v>9</v>
      </c>
      <c r="I55" s="17">
        <v>5.7256999999999998</v>
      </c>
      <c r="J55" s="17"/>
      <c r="K55" s="17">
        <v>0.22539999999999999</v>
      </c>
      <c r="L55" s="17">
        <v>6.1896199999999997</v>
      </c>
      <c r="M55" s="17"/>
      <c r="N55" s="17">
        <v>12.14072</v>
      </c>
      <c r="O55" s="16">
        <v>1</v>
      </c>
      <c r="P55" s="16"/>
      <c r="Q55" s="16">
        <v>1</v>
      </c>
      <c r="R55" s="16">
        <v>1</v>
      </c>
      <c r="S55" s="16"/>
      <c r="T55" s="16">
        <v>2</v>
      </c>
    </row>
    <row r="56" spans="1:20" x14ac:dyDescent="0.2">
      <c r="A56" s="9" t="s">
        <v>278</v>
      </c>
      <c r="B56" s="14" t="s">
        <v>279</v>
      </c>
      <c r="C56" s="16">
        <v>4</v>
      </c>
      <c r="D56" s="16"/>
      <c r="E56" s="16">
        <v>1</v>
      </c>
      <c r="F56" s="16">
        <v>19</v>
      </c>
      <c r="G56" s="16">
        <v>4</v>
      </c>
      <c r="H56" s="16">
        <v>28</v>
      </c>
      <c r="I56" s="17">
        <v>18.152130000000003</v>
      </c>
      <c r="J56" s="17"/>
      <c r="K56" s="17">
        <v>0.74246000000000001</v>
      </c>
      <c r="L56" s="17">
        <v>143.52870999999999</v>
      </c>
      <c r="M56" s="17">
        <v>4.9649000000000001</v>
      </c>
      <c r="N56" s="17">
        <v>167.38820000000004</v>
      </c>
      <c r="O56" s="16">
        <v>4</v>
      </c>
      <c r="P56" s="16"/>
      <c r="Q56" s="16">
        <v>1</v>
      </c>
      <c r="R56" s="16">
        <v>8</v>
      </c>
      <c r="S56" s="16">
        <v>2</v>
      </c>
      <c r="T56" s="16">
        <v>14</v>
      </c>
    </row>
    <row r="57" spans="1:20" x14ac:dyDescent="0.2">
      <c r="A57" s="9" t="s">
        <v>280</v>
      </c>
      <c r="B57" s="14" t="s">
        <v>281</v>
      </c>
      <c r="C57" s="16">
        <v>3</v>
      </c>
      <c r="D57" s="16"/>
      <c r="E57" s="16">
        <v>2</v>
      </c>
      <c r="F57" s="16">
        <v>3</v>
      </c>
      <c r="G57" s="16"/>
      <c r="H57" s="16">
        <v>8</v>
      </c>
      <c r="I57" s="17">
        <v>6.4973700000000001</v>
      </c>
      <c r="J57" s="17"/>
      <c r="K57" s="17">
        <v>2.5598900000000002</v>
      </c>
      <c r="L57" s="17">
        <v>9.0690000000000008</v>
      </c>
      <c r="M57" s="17"/>
      <c r="N57" s="17">
        <v>18.126259999999998</v>
      </c>
      <c r="O57" s="16">
        <v>1</v>
      </c>
      <c r="P57" s="16"/>
      <c r="Q57" s="16">
        <v>1</v>
      </c>
      <c r="R57" s="16">
        <v>2</v>
      </c>
      <c r="S57" s="16"/>
      <c r="T57" s="16">
        <v>2</v>
      </c>
    </row>
    <row r="58" spans="1:20" x14ac:dyDescent="0.2">
      <c r="A58" s="9" t="s">
        <v>282</v>
      </c>
      <c r="B58" s="14" t="s">
        <v>283</v>
      </c>
      <c r="C58" s="16">
        <v>8</v>
      </c>
      <c r="D58" s="16"/>
      <c r="E58" s="16">
        <v>6</v>
      </c>
      <c r="F58" s="16">
        <v>14</v>
      </c>
      <c r="G58" s="16">
        <v>4</v>
      </c>
      <c r="H58" s="16">
        <v>32</v>
      </c>
      <c r="I58" s="17">
        <v>77.981110000000001</v>
      </c>
      <c r="J58" s="17"/>
      <c r="K58" s="17">
        <v>1.7719399999999998</v>
      </c>
      <c r="L58" s="17">
        <v>168.36082999999999</v>
      </c>
      <c r="M58" s="17">
        <v>1.57389</v>
      </c>
      <c r="N58" s="17">
        <v>249.68776999999994</v>
      </c>
      <c r="O58" s="16">
        <v>5</v>
      </c>
      <c r="P58" s="16"/>
      <c r="Q58" s="16">
        <v>3</v>
      </c>
      <c r="R58" s="16">
        <v>7</v>
      </c>
      <c r="S58" s="16">
        <v>2</v>
      </c>
      <c r="T58" s="16">
        <v>13</v>
      </c>
    </row>
    <row r="59" spans="1:20" x14ac:dyDescent="0.2">
      <c r="A59" s="9" t="s">
        <v>284</v>
      </c>
      <c r="B59" s="14" t="s">
        <v>285</v>
      </c>
      <c r="C59" s="16">
        <v>6</v>
      </c>
      <c r="D59" s="16"/>
      <c r="E59" s="16">
        <v>1</v>
      </c>
      <c r="F59" s="16">
        <v>3</v>
      </c>
      <c r="G59" s="16">
        <v>1</v>
      </c>
      <c r="H59" s="16">
        <v>11</v>
      </c>
      <c r="I59" s="17">
        <v>32.6875</v>
      </c>
      <c r="J59" s="17"/>
      <c r="K59" s="17">
        <v>0.91117999999999999</v>
      </c>
      <c r="L59" s="17">
        <v>9.3722299999999983</v>
      </c>
      <c r="M59" s="17">
        <v>0.42523</v>
      </c>
      <c r="N59" s="17">
        <v>43.396140000000003</v>
      </c>
      <c r="O59" s="16">
        <v>6</v>
      </c>
      <c r="P59" s="16"/>
      <c r="Q59" s="16">
        <v>1</v>
      </c>
      <c r="R59" s="16">
        <v>3</v>
      </c>
      <c r="S59" s="16">
        <v>1</v>
      </c>
      <c r="T59" s="16">
        <v>8</v>
      </c>
    </row>
    <row r="60" spans="1:20" ht="25.5" x14ac:dyDescent="0.2">
      <c r="A60" s="9" t="s">
        <v>286</v>
      </c>
      <c r="B60" s="14" t="s">
        <v>287</v>
      </c>
      <c r="C60" s="16">
        <v>4</v>
      </c>
      <c r="D60" s="16"/>
      <c r="E60" s="16">
        <v>2</v>
      </c>
      <c r="F60" s="16">
        <v>4</v>
      </c>
      <c r="G60" s="16">
        <v>2</v>
      </c>
      <c r="H60" s="16">
        <v>12</v>
      </c>
      <c r="I60" s="17">
        <v>3.2669600000000001</v>
      </c>
      <c r="J60" s="17"/>
      <c r="K60" s="17">
        <v>0.87434999999999996</v>
      </c>
      <c r="L60" s="17">
        <v>3.7578199999999997</v>
      </c>
      <c r="M60" s="17">
        <v>0.99947999999999992</v>
      </c>
      <c r="N60" s="17">
        <v>8.8986099999999997</v>
      </c>
      <c r="O60" s="16">
        <v>3</v>
      </c>
      <c r="P60" s="16"/>
      <c r="Q60" s="16">
        <v>1</v>
      </c>
      <c r="R60" s="16">
        <v>1</v>
      </c>
      <c r="S60" s="16">
        <v>2</v>
      </c>
      <c r="T60" s="16">
        <v>5</v>
      </c>
    </row>
    <row r="61" spans="1:20" x14ac:dyDescent="0.2">
      <c r="A61" s="9" t="s">
        <v>796</v>
      </c>
      <c r="B61" s="14" t="s">
        <v>797</v>
      </c>
      <c r="C61" s="16">
        <v>5</v>
      </c>
      <c r="D61" s="16"/>
      <c r="E61" s="16">
        <v>2</v>
      </c>
      <c r="F61" s="16">
        <v>4</v>
      </c>
      <c r="G61" s="16"/>
      <c r="H61" s="16">
        <v>11</v>
      </c>
      <c r="I61" s="17">
        <v>11.698160000000001</v>
      </c>
      <c r="J61" s="17"/>
      <c r="K61" s="17">
        <v>2.2886099999999998</v>
      </c>
      <c r="L61" s="17">
        <v>9.7235000000000014</v>
      </c>
      <c r="M61" s="17"/>
      <c r="N61" s="17">
        <v>23.710269999999998</v>
      </c>
      <c r="O61" s="16">
        <v>1</v>
      </c>
      <c r="P61" s="16"/>
      <c r="Q61" s="16">
        <v>1</v>
      </c>
      <c r="R61" s="16">
        <v>1</v>
      </c>
      <c r="S61" s="16"/>
      <c r="T61" s="16">
        <v>1</v>
      </c>
    </row>
    <row r="62" spans="1:20" x14ac:dyDescent="0.2">
      <c r="A62" s="9" t="s">
        <v>288</v>
      </c>
      <c r="B62" s="14" t="s">
        <v>289</v>
      </c>
      <c r="C62" s="16">
        <v>1</v>
      </c>
      <c r="D62" s="16"/>
      <c r="E62" s="16"/>
      <c r="F62" s="16">
        <v>1</v>
      </c>
      <c r="G62" s="16"/>
      <c r="H62" s="16">
        <v>2</v>
      </c>
      <c r="I62" s="17">
        <v>11.304080000000001</v>
      </c>
      <c r="J62" s="17"/>
      <c r="K62" s="17"/>
      <c r="L62" s="17">
        <v>1.4944500000000001</v>
      </c>
      <c r="M62" s="17"/>
      <c r="N62" s="17">
        <v>12.798530000000001</v>
      </c>
      <c r="O62" s="16">
        <v>1</v>
      </c>
      <c r="P62" s="16"/>
      <c r="Q62" s="16"/>
      <c r="R62" s="16">
        <v>1</v>
      </c>
      <c r="S62" s="16"/>
      <c r="T62" s="16">
        <v>1</v>
      </c>
    </row>
    <row r="63" spans="1:20" x14ac:dyDescent="0.2">
      <c r="A63" s="9" t="s">
        <v>290</v>
      </c>
      <c r="B63" s="14" t="s">
        <v>291</v>
      </c>
      <c r="C63" s="16">
        <v>5</v>
      </c>
      <c r="D63" s="16"/>
      <c r="E63" s="16">
        <v>1</v>
      </c>
      <c r="F63" s="16">
        <v>8</v>
      </c>
      <c r="G63" s="16"/>
      <c r="H63" s="16">
        <v>14</v>
      </c>
      <c r="I63" s="17">
        <v>6.4575899999999997</v>
      </c>
      <c r="J63" s="17"/>
      <c r="K63" s="17">
        <v>0.11097</v>
      </c>
      <c r="L63" s="17">
        <v>34.045909999999999</v>
      </c>
      <c r="M63" s="17"/>
      <c r="N63" s="17">
        <v>40.614470000000011</v>
      </c>
      <c r="O63" s="16">
        <v>4</v>
      </c>
      <c r="P63" s="16"/>
      <c r="Q63" s="16">
        <v>1</v>
      </c>
      <c r="R63" s="16">
        <v>3</v>
      </c>
      <c r="S63" s="16"/>
      <c r="T63" s="16">
        <v>5</v>
      </c>
    </row>
    <row r="64" spans="1:20" x14ac:dyDescent="0.2">
      <c r="A64" s="9" t="s">
        <v>798</v>
      </c>
      <c r="B64" s="14" t="s">
        <v>799</v>
      </c>
      <c r="C64" s="16">
        <v>1</v>
      </c>
      <c r="D64" s="16"/>
      <c r="E64" s="16"/>
      <c r="F64" s="16"/>
      <c r="G64" s="16"/>
      <c r="H64" s="16">
        <v>1</v>
      </c>
      <c r="I64" s="17">
        <v>7.5087099999999998</v>
      </c>
      <c r="J64" s="17"/>
      <c r="K64" s="17"/>
      <c r="L64" s="17"/>
      <c r="M64" s="17"/>
      <c r="N64" s="17">
        <v>7.5087099999999998</v>
      </c>
      <c r="O64" s="16">
        <v>1</v>
      </c>
      <c r="P64" s="16"/>
      <c r="Q64" s="16"/>
      <c r="R64" s="16"/>
      <c r="S64" s="16"/>
      <c r="T64" s="16">
        <v>1</v>
      </c>
    </row>
    <row r="65" spans="1:20" x14ac:dyDescent="0.2">
      <c r="A65" s="9" t="s">
        <v>292</v>
      </c>
      <c r="B65" s="14" t="s">
        <v>293</v>
      </c>
      <c r="C65" s="16">
        <v>2</v>
      </c>
      <c r="D65" s="16"/>
      <c r="E65" s="16"/>
      <c r="F65" s="16"/>
      <c r="G65" s="16"/>
      <c r="H65" s="16">
        <v>2</v>
      </c>
      <c r="I65" s="17">
        <v>2.5552899999999998</v>
      </c>
      <c r="J65" s="17"/>
      <c r="K65" s="17"/>
      <c r="L65" s="17"/>
      <c r="M65" s="17"/>
      <c r="N65" s="17">
        <v>2.5552899999999998</v>
      </c>
      <c r="O65" s="16">
        <v>1</v>
      </c>
      <c r="P65" s="16"/>
      <c r="Q65" s="16"/>
      <c r="R65" s="16"/>
      <c r="S65" s="16"/>
      <c r="T65" s="16">
        <v>1</v>
      </c>
    </row>
    <row r="66" spans="1:20" x14ac:dyDescent="0.2">
      <c r="A66" s="9" t="s">
        <v>294</v>
      </c>
      <c r="B66" s="14" t="s">
        <v>295</v>
      </c>
      <c r="C66" s="16">
        <v>1</v>
      </c>
      <c r="D66" s="16"/>
      <c r="E66" s="16"/>
      <c r="F66" s="16">
        <v>2</v>
      </c>
      <c r="G66" s="16"/>
      <c r="H66" s="16">
        <v>3</v>
      </c>
      <c r="I66" s="17">
        <v>36.30688</v>
      </c>
      <c r="J66" s="17"/>
      <c r="K66" s="17"/>
      <c r="L66" s="17">
        <v>42.378810000000001</v>
      </c>
      <c r="M66" s="17"/>
      <c r="N66" s="17">
        <v>78.685689999999994</v>
      </c>
      <c r="O66" s="16">
        <v>1</v>
      </c>
      <c r="P66" s="16"/>
      <c r="Q66" s="16"/>
      <c r="R66" s="16">
        <v>1</v>
      </c>
      <c r="S66" s="16"/>
      <c r="T66" s="16">
        <v>1</v>
      </c>
    </row>
    <row r="67" spans="1:20" x14ac:dyDescent="0.2">
      <c r="A67" s="9" t="s">
        <v>296</v>
      </c>
      <c r="B67" s="14" t="s">
        <v>297</v>
      </c>
      <c r="C67" s="16"/>
      <c r="D67" s="16"/>
      <c r="E67" s="16"/>
      <c r="F67" s="16">
        <v>1</v>
      </c>
      <c r="G67" s="16"/>
      <c r="H67" s="16">
        <v>1</v>
      </c>
      <c r="I67" s="17"/>
      <c r="J67" s="17"/>
      <c r="K67" s="17"/>
      <c r="L67" s="17">
        <v>25.4846</v>
      </c>
      <c r="M67" s="17"/>
      <c r="N67" s="17">
        <v>25.4846</v>
      </c>
      <c r="O67" s="16"/>
      <c r="P67" s="16"/>
      <c r="Q67" s="16"/>
      <c r="R67" s="16">
        <v>1</v>
      </c>
      <c r="S67" s="16"/>
      <c r="T67" s="16">
        <v>1</v>
      </c>
    </row>
    <row r="68" spans="1:20" x14ac:dyDescent="0.2">
      <c r="A68" s="9" t="s">
        <v>800</v>
      </c>
      <c r="B68" s="14" t="s">
        <v>801</v>
      </c>
      <c r="C68" s="16">
        <v>1</v>
      </c>
      <c r="D68" s="16"/>
      <c r="E68" s="16"/>
      <c r="F68" s="16"/>
      <c r="G68" s="16"/>
      <c r="H68" s="16">
        <v>1</v>
      </c>
      <c r="I68" s="17">
        <v>818.39615000000003</v>
      </c>
      <c r="J68" s="17"/>
      <c r="K68" s="17"/>
      <c r="L68" s="17"/>
      <c r="M68" s="17"/>
      <c r="N68" s="17">
        <v>818.39615000000003</v>
      </c>
      <c r="O68" s="16">
        <v>1</v>
      </c>
      <c r="P68" s="16"/>
      <c r="Q68" s="16"/>
      <c r="R68" s="16"/>
      <c r="S68" s="16"/>
      <c r="T68" s="16">
        <v>1</v>
      </c>
    </row>
    <row r="69" spans="1:20" x14ac:dyDescent="0.2">
      <c r="A69" s="9" t="s">
        <v>298</v>
      </c>
      <c r="B69" s="14" t="s">
        <v>299</v>
      </c>
      <c r="C69" s="16">
        <v>5</v>
      </c>
      <c r="D69" s="16"/>
      <c r="E69" s="16">
        <v>2</v>
      </c>
      <c r="F69" s="16">
        <v>2</v>
      </c>
      <c r="G69" s="16"/>
      <c r="H69" s="16">
        <v>9</v>
      </c>
      <c r="I69" s="17">
        <v>59.38635</v>
      </c>
      <c r="J69" s="17"/>
      <c r="K69" s="17">
        <v>1.1400700000000001</v>
      </c>
      <c r="L69" s="17">
        <v>1.6573199999999999</v>
      </c>
      <c r="M69" s="17"/>
      <c r="N69" s="17">
        <v>62.18374</v>
      </c>
      <c r="O69" s="16">
        <v>3</v>
      </c>
      <c r="P69" s="16"/>
      <c r="Q69" s="16">
        <v>1</v>
      </c>
      <c r="R69" s="16">
        <v>1</v>
      </c>
      <c r="S69" s="16"/>
      <c r="T69" s="16">
        <v>3</v>
      </c>
    </row>
    <row r="70" spans="1:20" x14ac:dyDescent="0.2">
      <c r="A70" s="9" t="s">
        <v>300</v>
      </c>
      <c r="B70" s="14" t="s">
        <v>301</v>
      </c>
      <c r="C70" s="16"/>
      <c r="D70" s="16"/>
      <c r="E70" s="16">
        <v>2</v>
      </c>
      <c r="F70" s="16">
        <v>6</v>
      </c>
      <c r="G70" s="16"/>
      <c r="H70" s="16">
        <v>8</v>
      </c>
      <c r="I70" s="17"/>
      <c r="J70" s="17"/>
      <c r="K70" s="17">
        <v>9.1130600000000008</v>
      </c>
      <c r="L70" s="17">
        <v>48.881020000000007</v>
      </c>
      <c r="M70" s="17"/>
      <c r="N70" s="17">
        <v>57.994080000000004</v>
      </c>
      <c r="O70" s="16"/>
      <c r="P70" s="16"/>
      <c r="Q70" s="16">
        <v>1</v>
      </c>
      <c r="R70" s="16">
        <v>2</v>
      </c>
      <c r="S70" s="16"/>
      <c r="T70" s="16">
        <v>2</v>
      </c>
    </row>
    <row r="71" spans="1:20" x14ac:dyDescent="0.2">
      <c r="A71" s="9" t="s">
        <v>302</v>
      </c>
      <c r="B71" s="14" t="s">
        <v>303</v>
      </c>
      <c r="C71" s="16">
        <v>5</v>
      </c>
      <c r="D71" s="16"/>
      <c r="E71" s="16">
        <v>1</v>
      </c>
      <c r="F71" s="16">
        <v>6</v>
      </c>
      <c r="G71" s="16"/>
      <c r="H71" s="16">
        <v>12</v>
      </c>
      <c r="I71" s="17">
        <v>42.923249999999996</v>
      </c>
      <c r="J71" s="17"/>
      <c r="K71" s="17">
        <v>9.4132800000000003</v>
      </c>
      <c r="L71" s="17">
        <v>81.348790000000008</v>
      </c>
      <c r="M71" s="17"/>
      <c r="N71" s="17">
        <v>133.68531999999999</v>
      </c>
      <c r="O71" s="16">
        <v>2</v>
      </c>
      <c r="P71" s="16"/>
      <c r="Q71" s="16">
        <v>1</v>
      </c>
      <c r="R71" s="16">
        <v>3</v>
      </c>
      <c r="S71" s="16"/>
      <c r="T71" s="16">
        <v>3</v>
      </c>
    </row>
    <row r="72" spans="1:20" x14ac:dyDescent="0.2">
      <c r="A72" s="9" t="s">
        <v>304</v>
      </c>
      <c r="B72" s="14" t="s">
        <v>305</v>
      </c>
      <c r="C72" s="16">
        <v>1</v>
      </c>
      <c r="D72" s="16"/>
      <c r="E72" s="16">
        <v>3</v>
      </c>
      <c r="F72" s="16">
        <v>5</v>
      </c>
      <c r="G72" s="16"/>
      <c r="H72" s="16">
        <v>9</v>
      </c>
      <c r="I72" s="17">
        <v>7.62601</v>
      </c>
      <c r="J72" s="17"/>
      <c r="K72" s="17">
        <v>18.62604</v>
      </c>
      <c r="L72" s="17">
        <v>55.866159999999994</v>
      </c>
      <c r="M72" s="17"/>
      <c r="N72" s="17">
        <v>82.118209999999991</v>
      </c>
      <c r="O72" s="16">
        <v>1</v>
      </c>
      <c r="P72" s="16"/>
      <c r="Q72" s="16">
        <v>1</v>
      </c>
      <c r="R72" s="16">
        <v>3</v>
      </c>
      <c r="S72" s="16"/>
      <c r="T72" s="16">
        <v>3</v>
      </c>
    </row>
    <row r="73" spans="1:20" x14ac:dyDescent="0.2">
      <c r="A73" s="9" t="s">
        <v>306</v>
      </c>
      <c r="B73" s="14" t="s">
        <v>307</v>
      </c>
      <c r="C73" s="16">
        <v>2</v>
      </c>
      <c r="D73" s="16"/>
      <c r="E73" s="16"/>
      <c r="F73" s="16">
        <v>1</v>
      </c>
      <c r="G73" s="16"/>
      <c r="H73" s="16">
        <v>3</v>
      </c>
      <c r="I73" s="17">
        <v>7.7580399999999994</v>
      </c>
      <c r="J73" s="17"/>
      <c r="K73" s="17"/>
      <c r="L73" s="17">
        <v>5.0821699999999996</v>
      </c>
      <c r="M73" s="17"/>
      <c r="N73" s="17">
        <v>12.840209999999999</v>
      </c>
      <c r="O73" s="16">
        <v>2</v>
      </c>
      <c r="P73" s="16"/>
      <c r="Q73" s="16"/>
      <c r="R73" s="16">
        <v>1</v>
      </c>
      <c r="S73" s="16"/>
      <c r="T73" s="16">
        <v>3</v>
      </c>
    </row>
    <row r="74" spans="1:20" x14ac:dyDescent="0.2">
      <c r="A74" s="9" t="s">
        <v>308</v>
      </c>
      <c r="B74" s="14" t="s">
        <v>309</v>
      </c>
      <c r="C74" s="16"/>
      <c r="D74" s="16"/>
      <c r="E74" s="16">
        <v>2</v>
      </c>
      <c r="F74" s="16">
        <v>2</v>
      </c>
      <c r="G74" s="16"/>
      <c r="H74" s="16">
        <v>4</v>
      </c>
      <c r="I74" s="17"/>
      <c r="J74" s="17"/>
      <c r="K74" s="17">
        <v>510.47234000000003</v>
      </c>
      <c r="L74" s="17">
        <v>1083.02028</v>
      </c>
      <c r="M74" s="17"/>
      <c r="N74" s="17">
        <v>1593.49262</v>
      </c>
      <c r="O74" s="16"/>
      <c r="P74" s="16"/>
      <c r="Q74" s="16">
        <v>1</v>
      </c>
      <c r="R74" s="16">
        <v>1</v>
      </c>
      <c r="S74" s="16"/>
      <c r="T74" s="16">
        <v>1</v>
      </c>
    </row>
    <row r="75" spans="1:20" x14ac:dyDescent="0.2">
      <c r="A75" s="9" t="s">
        <v>802</v>
      </c>
      <c r="B75" s="14" t="s">
        <v>803</v>
      </c>
      <c r="C75" s="16">
        <v>1</v>
      </c>
      <c r="D75" s="16"/>
      <c r="E75" s="16">
        <v>1</v>
      </c>
      <c r="F75" s="16">
        <v>1</v>
      </c>
      <c r="G75" s="16"/>
      <c r="H75" s="16">
        <v>3</v>
      </c>
      <c r="I75" s="17">
        <v>1.3867700000000001</v>
      </c>
      <c r="J75" s="17"/>
      <c r="K75" s="17">
        <v>3.72621</v>
      </c>
      <c r="L75" s="17">
        <v>1.9905600000000001</v>
      </c>
      <c r="M75" s="17"/>
      <c r="N75" s="17">
        <v>7.1035400000000006</v>
      </c>
      <c r="O75" s="16">
        <v>1</v>
      </c>
      <c r="P75" s="16"/>
      <c r="Q75" s="16">
        <v>1</v>
      </c>
      <c r="R75" s="16">
        <v>1</v>
      </c>
      <c r="S75" s="16"/>
      <c r="T75" s="16">
        <v>2</v>
      </c>
    </row>
    <row r="76" spans="1:20" x14ac:dyDescent="0.2">
      <c r="A76" s="9" t="s">
        <v>310</v>
      </c>
      <c r="B76" s="14" t="s">
        <v>311</v>
      </c>
      <c r="C76" s="16"/>
      <c r="D76" s="16"/>
      <c r="E76" s="16">
        <v>5</v>
      </c>
      <c r="F76" s="16">
        <v>7</v>
      </c>
      <c r="G76" s="16"/>
      <c r="H76" s="16">
        <v>12</v>
      </c>
      <c r="I76" s="17"/>
      <c r="J76" s="17"/>
      <c r="K76" s="17">
        <v>81.880189999999999</v>
      </c>
      <c r="L76" s="17">
        <v>174.76259000000002</v>
      </c>
      <c r="M76" s="17"/>
      <c r="N76" s="17">
        <v>256.64278000000002</v>
      </c>
      <c r="O76" s="16"/>
      <c r="P76" s="16"/>
      <c r="Q76" s="16">
        <v>2</v>
      </c>
      <c r="R76" s="16">
        <v>3</v>
      </c>
      <c r="S76" s="16"/>
      <c r="T76" s="16">
        <v>3</v>
      </c>
    </row>
    <row r="77" spans="1:20" x14ac:dyDescent="0.2">
      <c r="A77" s="9" t="s">
        <v>312</v>
      </c>
      <c r="B77" s="14" t="s">
        <v>313</v>
      </c>
      <c r="C77" s="16"/>
      <c r="D77" s="16"/>
      <c r="E77" s="16"/>
      <c r="F77" s="16">
        <v>2</v>
      </c>
      <c r="G77" s="16"/>
      <c r="H77" s="16">
        <v>2</v>
      </c>
      <c r="I77" s="17"/>
      <c r="J77" s="17"/>
      <c r="K77" s="17"/>
      <c r="L77" s="17">
        <v>20.643450000000001</v>
      </c>
      <c r="M77" s="17"/>
      <c r="N77" s="17">
        <v>20.643450000000001</v>
      </c>
      <c r="O77" s="16"/>
      <c r="P77" s="16"/>
      <c r="Q77" s="16"/>
      <c r="R77" s="16">
        <v>1</v>
      </c>
      <c r="S77" s="16"/>
      <c r="T77" s="16">
        <v>1</v>
      </c>
    </row>
    <row r="78" spans="1:20" x14ac:dyDescent="0.2">
      <c r="A78" s="9" t="s">
        <v>314</v>
      </c>
      <c r="B78" s="14" t="s">
        <v>315</v>
      </c>
      <c r="C78" s="16"/>
      <c r="D78" s="16"/>
      <c r="E78" s="16"/>
      <c r="F78" s="16">
        <v>1</v>
      </c>
      <c r="G78" s="16"/>
      <c r="H78" s="16">
        <v>1</v>
      </c>
      <c r="I78" s="17"/>
      <c r="J78" s="17"/>
      <c r="K78" s="17"/>
      <c r="L78" s="17">
        <v>16.26322</v>
      </c>
      <c r="M78" s="17"/>
      <c r="N78" s="17">
        <v>16.26322</v>
      </c>
      <c r="O78" s="16"/>
      <c r="P78" s="16"/>
      <c r="Q78" s="16"/>
      <c r="R78" s="16">
        <v>1</v>
      </c>
      <c r="S78" s="16"/>
      <c r="T78" s="16">
        <v>1</v>
      </c>
    </row>
    <row r="79" spans="1:20" x14ac:dyDescent="0.2">
      <c r="A79" s="9" t="s">
        <v>804</v>
      </c>
      <c r="B79" s="14" t="s">
        <v>805</v>
      </c>
      <c r="C79" s="16">
        <v>1</v>
      </c>
      <c r="D79" s="16"/>
      <c r="E79" s="16"/>
      <c r="F79" s="16">
        <v>1</v>
      </c>
      <c r="G79" s="16"/>
      <c r="H79" s="16">
        <v>2</v>
      </c>
      <c r="I79" s="17">
        <v>4.6971699999999998</v>
      </c>
      <c r="J79" s="17"/>
      <c r="K79" s="17"/>
      <c r="L79" s="17">
        <v>2.9608599999999998</v>
      </c>
      <c r="M79" s="17"/>
      <c r="N79" s="17">
        <v>7.6580300000000001</v>
      </c>
      <c r="O79" s="16">
        <v>1</v>
      </c>
      <c r="P79" s="16"/>
      <c r="Q79" s="16"/>
      <c r="R79" s="16">
        <v>1</v>
      </c>
      <c r="S79" s="16"/>
      <c r="T79" s="16">
        <v>1</v>
      </c>
    </row>
    <row r="80" spans="1:20" x14ac:dyDescent="0.2">
      <c r="A80" s="9" t="s">
        <v>316</v>
      </c>
      <c r="B80" s="14" t="s">
        <v>317</v>
      </c>
      <c r="C80" s="16">
        <v>2</v>
      </c>
      <c r="D80" s="16"/>
      <c r="E80" s="16">
        <v>3</v>
      </c>
      <c r="F80" s="16">
        <v>8</v>
      </c>
      <c r="G80" s="16">
        <v>1</v>
      </c>
      <c r="H80" s="16">
        <v>14</v>
      </c>
      <c r="I80" s="17">
        <v>15.43526</v>
      </c>
      <c r="J80" s="17"/>
      <c r="K80" s="17">
        <v>37.713589999999996</v>
      </c>
      <c r="L80" s="17">
        <v>506.11685</v>
      </c>
      <c r="M80" s="17">
        <v>0.65190000000000003</v>
      </c>
      <c r="N80" s="17">
        <v>559.91759999999999</v>
      </c>
      <c r="O80" s="16">
        <v>2</v>
      </c>
      <c r="P80" s="16"/>
      <c r="Q80" s="16">
        <v>3</v>
      </c>
      <c r="R80" s="16">
        <v>5</v>
      </c>
      <c r="S80" s="16">
        <v>1</v>
      </c>
      <c r="T80" s="16">
        <v>8</v>
      </c>
    </row>
    <row r="81" spans="1:20" x14ac:dyDescent="0.2">
      <c r="A81" s="9" t="s">
        <v>318</v>
      </c>
      <c r="B81" s="14" t="s">
        <v>319</v>
      </c>
      <c r="C81" s="16">
        <v>2</v>
      </c>
      <c r="D81" s="16"/>
      <c r="E81" s="16"/>
      <c r="F81" s="16">
        <v>2</v>
      </c>
      <c r="G81" s="16"/>
      <c r="H81" s="16">
        <v>4</v>
      </c>
      <c r="I81" s="17">
        <v>59.141909999999996</v>
      </c>
      <c r="J81" s="17"/>
      <c r="K81" s="17"/>
      <c r="L81" s="17">
        <v>27.797779999999999</v>
      </c>
      <c r="M81" s="17"/>
      <c r="N81" s="17">
        <v>86.939689999999999</v>
      </c>
      <c r="O81" s="16">
        <v>1</v>
      </c>
      <c r="P81" s="16"/>
      <c r="Q81" s="16"/>
      <c r="R81" s="16">
        <v>1</v>
      </c>
      <c r="S81" s="16"/>
      <c r="T81" s="16">
        <v>1</v>
      </c>
    </row>
    <row r="82" spans="1:20" x14ac:dyDescent="0.2">
      <c r="A82" s="9" t="s">
        <v>320</v>
      </c>
      <c r="B82" s="14" t="s">
        <v>321</v>
      </c>
      <c r="C82" s="16">
        <v>2</v>
      </c>
      <c r="D82" s="16"/>
      <c r="E82" s="16"/>
      <c r="F82" s="16">
        <v>2</v>
      </c>
      <c r="G82" s="16"/>
      <c r="H82" s="16">
        <v>4</v>
      </c>
      <c r="I82" s="17">
        <v>5.0486400000000007</v>
      </c>
      <c r="J82" s="17"/>
      <c r="K82" s="17"/>
      <c r="L82" s="17">
        <v>6.8157499999999995</v>
      </c>
      <c r="M82" s="17"/>
      <c r="N82" s="17">
        <v>11.86439</v>
      </c>
      <c r="O82" s="16">
        <v>2</v>
      </c>
      <c r="P82" s="16"/>
      <c r="Q82" s="16"/>
      <c r="R82" s="16">
        <v>2</v>
      </c>
      <c r="S82" s="16"/>
      <c r="T82" s="16">
        <v>2</v>
      </c>
    </row>
    <row r="83" spans="1:20" x14ac:dyDescent="0.2">
      <c r="A83" s="9" t="s">
        <v>322</v>
      </c>
      <c r="B83" s="14" t="s">
        <v>323</v>
      </c>
      <c r="C83" s="16">
        <v>5</v>
      </c>
      <c r="D83" s="16"/>
      <c r="E83" s="16">
        <v>4</v>
      </c>
      <c r="F83" s="16">
        <v>5</v>
      </c>
      <c r="G83" s="16">
        <v>1</v>
      </c>
      <c r="H83" s="16">
        <v>15</v>
      </c>
      <c r="I83" s="17">
        <v>13.04135</v>
      </c>
      <c r="J83" s="17"/>
      <c r="K83" s="17">
        <v>4.2392500000000002</v>
      </c>
      <c r="L83" s="17">
        <v>13.687939999999999</v>
      </c>
      <c r="M83" s="17">
        <v>3.28973</v>
      </c>
      <c r="N83" s="17">
        <v>34.258269999999996</v>
      </c>
      <c r="O83" s="16">
        <v>2</v>
      </c>
      <c r="P83" s="16"/>
      <c r="Q83" s="16">
        <v>1</v>
      </c>
      <c r="R83" s="16">
        <v>2</v>
      </c>
      <c r="S83" s="16">
        <v>1</v>
      </c>
      <c r="T83" s="16">
        <v>3</v>
      </c>
    </row>
    <row r="84" spans="1:20" x14ac:dyDescent="0.2">
      <c r="A84" s="9" t="s">
        <v>324</v>
      </c>
      <c r="B84" s="14" t="s">
        <v>325</v>
      </c>
      <c r="C84" s="16">
        <v>5</v>
      </c>
      <c r="D84" s="16"/>
      <c r="E84" s="16">
        <v>1</v>
      </c>
      <c r="F84" s="16">
        <v>1</v>
      </c>
      <c r="G84" s="16"/>
      <c r="H84" s="16">
        <v>7</v>
      </c>
      <c r="I84" s="17">
        <v>91.450630000000004</v>
      </c>
      <c r="J84" s="17"/>
      <c r="K84" s="17">
        <v>4.4012000000000002</v>
      </c>
      <c r="L84" s="17">
        <v>12.146269999999999</v>
      </c>
      <c r="M84" s="17"/>
      <c r="N84" s="17">
        <v>107.99810000000001</v>
      </c>
      <c r="O84" s="16">
        <v>2</v>
      </c>
      <c r="P84" s="16"/>
      <c r="Q84" s="16">
        <v>1</v>
      </c>
      <c r="R84" s="16">
        <v>1</v>
      </c>
      <c r="S84" s="16"/>
      <c r="T84" s="16">
        <v>2</v>
      </c>
    </row>
    <row r="85" spans="1:20" x14ac:dyDescent="0.2">
      <c r="A85" s="9" t="s">
        <v>326</v>
      </c>
      <c r="B85" s="14" t="s">
        <v>327</v>
      </c>
      <c r="C85" s="16">
        <v>1</v>
      </c>
      <c r="D85" s="16"/>
      <c r="E85" s="16"/>
      <c r="F85" s="16">
        <v>1</v>
      </c>
      <c r="G85" s="16"/>
      <c r="H85" s="16">
        <v>2</v>
      </c>
      <c r="I85" s="17">
        <v>4.2922099999999999</v>
      </c>
      <c r="J85" s="17"/>
      <c r="K85" s="17"/>
      <c r="L85" s="17">
        <v>4.09192</v>
      </c>
      <c r="M85" s="17"/>
      <c r="N85" s="17">
        <v>8.384129999999999</v>
      </c>
      <c r="O85" s="16">
        <v>1</v>
      </c>
      <c r="P85" s="16"/>
      <c r="Q85" s="16"/>
      <c r="R85" s="16">
        <v>1</v>
      </c>
      <c r="S85" s="16"/>
      <c r="T85" s="16">
        <v>1</v>
      </c>
    </row>
    <row r="86" spans="1:20" x14ac:dyDescent="0.2">
      <c r="A86" s="9" t="s">
        <v>328</v>
      </c>
      <c r="B86" s="14" t="s">
        <v>329</v>
      </c>
      <c r="C86" s="16">
        <v>1</v>
      </c>
      <c r="D86" s="16"/>
      <c r="E86" s="16">
        <v>1</v>
      </c>
      <c r="F86" s="16">
        <v>2</v>
      </c>
      <c r="G86" s="16">
        <v>1</v>
      </c>
      <c r="H86" s="16">
        <v>5</v>
      </c>
      <c r="I86" s="17">
        <v>3.1722899999999998</v>
      </c>
      <c r="J86" s="17"/>
      <c r="K86" s="17">
        <v>0.92259000000000002</v>
      </c>
      <c r="L86" s="17">
        <v>12.968669999999999</v>
      </c>
      <c r="M86" s="17">
        <v>0.98541999999999996</v>
      </c>
      <c r="N86" s="17">
        <v>18.048970000000001</v>
      </c>
      <c r="O86" s="16">
        <v>1</v>
      </c>
      <c r="P86" s="16"/>
      <c r="Q86" s="16">
        <v>1</v>
      </c>
      <c r="R86" s="16">
        <v>2</v>
      </c>
      <c r="S86" s="16">
        <v>1</v>
      </c>
      <c r="T86" s="16">
        <v>4</v>
      </c>
    </row>
    <row r="87" spans="1:20" x14ac:dyDescent="0.2">
      <c r="A87" s="9" t="s">
        <v>330</v>
      </c>
      <c r="B87" s="14" t="s">
        <v>331</v>
      </c>
      <c r="C87" s="16">
        <v>1</v>
      </c>
      <c r="D87" s="16"/>
      <c r="E87" s="16"/>
      <c r="F87" s="16"/>
      <c r="G87" s="16"/>
      <c r="H87" s="16">
        <v>1</v>
      </c>
      <c r="I87" s="17">
        <v>23.355129999999999</v>
      </c>
      <c r="J87" s="17"/>
      <c r="K87" s="17"/>
      <c r="L87" s="17"/>
      <c r="M87" s="17"/>
      <c r="N87" s="17">
        <v>23.355129999999999</v>
      </c>
      <c r="O87" s="16">
        <v>1</v>
      </c>
      <c r="P87" s="16"/>
      <c r="Q87" s="16"/>
      <c r="R87" s="16"/>
      <c r="S87" s="16"/>
      <c r="T87" s="16">
        <v>1</v>
      </c>
    </row>
    <row r="88" spans="1:20" x14ac:dyDescent="0.2">
      <c r="A88" s="9" t="s">
        <v>332</v>
      </c>
      <c r="B88" s="14" t="s">
        <v>333</v>
      </c>
      <c r="C88" s="16">
        <v>2</v>
      </c>
      <c r="D88" s="16"/>
      <c r="E88" s="16">
        <v>1</v>
      </c>
      <c r="F88" s="16">
        <v>4</v>
      </c>
      <c r="G88" s="16"/>
      <c r="H88" s="16">
        <v>7</v>
      </c>
      <c r="I88" s="17">
        <v>106.15375</v>
      </c>
      <c r="J88" s="17"/>
      <c r="K88" s="17">
        <v>13.74924</v>
      </c>
      <c r="L88" s="17">
        <v>123.99472</v>
      </c>
      <c r="M88" s="17"/>
      <c r="N88" s="17">
        <v>243.89771000000002</v>
      </c>
      <c r="O88" s="16">
        <v>1</v>
      </c>
      <c r="P88" s="16"/>
      <c r="Q88" s="16">
        <v>1</v>
      </c>
      <c r="R88" s="16">
        <v>1</v>
      </c>
      <c r="S88" s="16"/>
      <c r="T88" s="16">
        <v>2</v>
      </c>
    </row>
    <row r="89" spans="1:20" x14ac:dyDescent="0.2">
      <c r="A89" s="9" t="s">
        <v>334</v>
      </c>
      <c r="B89" s="14" t="s">
        <v>335</v>
      </c>
      <c r="C89" s="16"/>
      <c r="D89" s="16"/>
      <c r="E89" s="16">
        <v>8</v>
      </c>
      <c r="F89" s="16">
        <v>7</v>
      </c>
      <c r="G89" s="16"/>
      <c r="H89" s="16">
        <v>15</v>
      </c>
      <c r="I89" s="17"/>
      <c r="J89" s="17"/>
      <c r="K89" s="17">
        <v>80.43737999999999</v>
      </c>
      <c r="L89" s="17">
        <v>145.23733000000001</v>
      </c>
      <c r="M89" s="17"/>
      <c r="N89" s="17">
        <v>225.67470999999998</v>
      </c>
      <c r="O89" s="16"/>
      <c r="P89" s="16"/>
      <c r="Q89" s="16">
        <v>2</v>
      </c>
      <c r="R89" s="16">
        <v>2</v>
      </c>
      <c r="S89" s="16"/>
      <c r="T89" s="16">
        <v>2</v>
      </c>
    </row>
    <row r="90" spans="1:20" x14ac:dyDescent="0.2">
      <c r="A90" s="9" t="s">
        <v>336</v>
      </c>
      <c r="B90" s="14" t="s">
        <v>337</v>
      </c>
      <c r="C90" s="16">
        <v>2</v>
      </c>
      <c r="D90" s="16"/>
      <c r="E90" s="16">
        <v>1</v>
      </c>
      <c r="F90" s="16">
        <v>2</v>
      </c>
      <c r="G90" s="16"/>
      <c r="H90" s="16">
        <v>5</v>
      </c>
      <c r="I90" s="17">
        <v>28.046620000000001</v>
      </c>
      <c r="J90" s="17"/>
      <c r="K90" s="17">
        <v>5.7196999999999996</v>
      </c>
      <c r="L90" s="17">
        <v>11.979419999999999</v>
      </c>
      <c r="M90" s="17"/>
      <c r="N90" s="17">
        <v>45.745739999999998</v>
      </c>
      <c r="O90" s="16">
        <v>2</v>
      </c>
      <c r="P90" s="16"/>
      <c r="Q90" s="16">
        <v>1</v>
      </c>
      <c r="R90" s="16">
        <v>2</v>
      </c>
      <c r="S90" s="16"/>
      <c r="T90" s="16">
        <v>2</v>
      </c>
    </row>
    <row r="91" spans="1:20" x14ac:dyDescent="0.2">
      <c r="A91" s="9" t="s">
        <v>338</v>
      </c>
      <c r="B91" s="14" t="s">
        <v>339</v>
      </c>
      <c r="C91" s="16">
        <v>1</v>
      </c>
      <c r="D91" s="16"/>
      <c r="E91" s="16"/>
      <c r="F91" s="16">
        <v>1</v>
      </c>
      <c r="G91" s="16"/>
      <c r="H91" s="16">
        <v>2</v>
      </c>
      <c r="I91" s="17">
        <v>22.174579999999999</v>
      </c>
      <c r="J91" s="17"/>
      <c r="K91" s="17"/>
      <c r="L91" s="17">
        <v>5.9360799999999996</v>
      </c>
      <c r="M91" s="17"/>
      <c r="N91" s="17">
        <v>28.110659999999999</v>
      </c>
      <c r="O91" s="16">
        <v>1</v>
      </c>
      <c r="P91" s="16"/>
      <c r="Q91" s="16"/>
      <c r="R91" s="16">
        <v>1</v>
      </c>
      <c r="S91" s="16"/>
      <c r="T91" s="16">
        <v>1</v>
      </c>
    </row>
    <row r="92" spans="1:20" x14ac:dyDescent="0.2">
      <c r="A92" s="9" t="s">
        <v>806</v>
      </c>
      <c r="B92" s="14" t="s">
        <v>807</v>
      </c>
      <c r="C92" s="16">
        <v>2</v>
      </c>
      <c r="D92" s="16"/>
      <c r="E92" s="16">
        <v>1</v>
      </c>
      <c r="F92" s="16">
        <v>1</v>
      </c>
      <c r="G92" s="16"/>
      <c r="H92" s="16">
        <v>4</v>
      </c>
      <c r="I92" s="17">
        <v>78.930490000000006</v>
      </c>
      <c r="J92" s="17"/>
      <c r="K92" s="17">
        <v>26.368020000000001</v>
      </c>
      <c r="L92" s="17">
        <v>8.1263900000000007</v>
      </c>
      <c r="M92" s="17"/>
      <c r="N92" s="17">
        <v>113.42490000000001</v>
      </c>
      <c r="O92" s="16">
        <v>1</v>
      </c>
      <c r="P92" s="16"/>
      <c r="Q92" s="16">
        <v>1</v>
      </c>
      <c r="R92" s="16">
        <v>1</v>
      </c>
      <c r="S92" s="16"/>
      <c r="T92" s="16">
        <v>1</v>
      </c>
    </row>
    <row r="93" spans="1:20" x14ac:dyDescent="0.2">
      <c r="A93" s="9" t="s">
        <v>340</v>
      </c>
      <c r="B93" s="14" t="s">
        <v>341</v>
      </c>
      <c r="C93" s="16">
        <v>2</v>
      </c>
      <c r="D93" s="16"/>
      <c r="E93" s="16"/>
      <c r="F93" s="16">
        <v>1</v>
      </c>
      <c r="G93" s="16"/>
      <c r="H93" s="16">
        <v>3</v>
      </c>
      <c r="I93" s="17">
        <v>0.54540999999999995</v>
      </c>
      <c r="J93" s="17"/>
      <c r="K93" s="17"/>
      <c r="L93" s="17">
        <v>5.1040000000000002E-2</v>
      </c>
      <c r="M93" s="17"/>
      <c r="N93" s="17">
        <v>0.59644999999999992</v>
      </c>
      <c r="O93" s="16">
        <v>2</v>
      </c>
      <c r="P93" s="16"/>
      <c r="Q93" s="16"/>
      <c r="R93" s="16">
        <v>1</v>
      </c>
      <c r="S93" s="16"/>
      <c r="T93" s="16">
        <v>2</v>
      </c>
    </row>
    <row r="94" spans="1:20" x14ac:dyDescent="0.2">
      <c r="A94" s="9" t="s">
        <v>342</v>
      </c>
      <c r="B94" s="14" t="s">
        <v>343</v>
      </c>
      <c r="C94" s="16">
        <v>11</v>
      </c>
      <c r="D94" s="16"/>
      <c r="E94" s="16"/>
      <c r="F94" s="16">
        <v>3</v>
      </c>
      <c r="G94" s="16"/>
      <c r="H94" s="16">
        <v>14</v>
      </c>
      <c r="I94" s="17">
        <v>47.29513</v>
      </c>
      <c r="J94" s="17"/>
      <c r="K94" s="17"/>
      <c r="L94" s="17">
        <v>3.0716399999999999</v>
      </c>
      <c r="M94" s="17"/>
      <c r="N94" s="17">
        <v>50.366770000000002</v>
      </c>
      <c r="O94" s="16">
        <v>6</v>
      </c>
      <c r="P94" s="16"/>
      <c r="Q94" s="16"/>
      <c r="R94" s="16">
        <v>2</v>
      </c>
      <c r="S94" s="16"/>
      <c r="T94" s="16">
        <v>6</v>
      </c>
    </row>
    <row r="95" spans="1:20" x14ac:dyDescent="0.2">
      <c r="A95" s="9" t="s">
        <v>344</v>
      </c>
      <c r="B95" s="14" t="s">
        <v>345</v>
      </c>
      <c r="C95" s="16">
        <v>3</v>
      </c>
      <c r="D95" s="16"/>
      <c r="E95" s="16"/>
      <c r="F95" s="16"/>
      <c r="G95" s="16"/>
      <c r="H95" s="16">
        <v>3</v>
      </c>
      <c r="I95" s="17">
        <v>6.5767899999999999</v>
      </c>
      <c r="J95" s="17"/>
      <c r="K95" s="17"/>
      <c r="L95" s="17"/>
      <c r="M95" s="17"/>
      <c r="N95" s="17">
        <v>6.5767899999999999</v>
      </c>
      <c r="O95" s="16">
        <v>2</v>
      </c>
      <c r="P95" s="16"/>
      <c r="Q95" s="16"/>
      <c r="R95" s="16"/>
      <c r="S95" s="16"/>
      <c r="T95" s="16">
        <v>2</v>
      </c>
    </row>
    <row r="96" spans="1:20" x14ac:dyDescent="0.2">
      <c r="A96" s="9" t="s">
        <v>346</v>
      </c>
      <c r="B96" s="14" t="s">
        <v>347</v>
      </c>
      <c r="C96" s="16">
        <v>9</v>
      </c>
      <c r="D96" s="16"/>
      <c r="E96" s="16">
        <v>8</v>
      </c>
      <c r="F96" s="16">
        <v>9</v>
      </c>
      <c r="G96" s="16">
        <v>1</v>
      </c>
      <c r="H96" s="16">
        <v>27</v>
      </c>
      <c r="I96" s="17">
        <v>30.607789999999998</v>
      </c>
      <c r="J96" s="17"/>
      <c r="K96" s="17">
        <v>3.6336300000000006</v>
      </c>
      <c r="L96" s="17">
        <v>125.61437000000001</v>
      </c>
      <c r="M96" s="17">
        <v>4.2258800000000001</v>
      </c>
      <c r="N96" s="17">
        <v>164.08167</v>
      </c>
      <c r="O96" s="16">
        <v>6</v>
      </c>
      <c r="P96" s="16"/>
      <c r="Q96" s="16">
        <v>3</v>
      </c>
      <c r="R96" s="16">
        <v>7</v>
      </c>
      <c r="S96" s="16">
        <v>1</v>
      </c>
      <c r="T96" s="16">
        <v>12</v>
      </c>
    </row>
    <row r="97" spans="1:20" x14ac:dyDescent="0.2">
      <c r="A97" s="9" t="s">
        <v>348</v>
      </c>
      <c r="B97" s="14" t="s">
        <v>349</v>
      </c>
      <c r="C97" s="16"/>
      <c r="D97" s="16"/>
      <c r="E97" s="16">
        <v>3</v>
      </c>
      <c r="F97" s="16">
        <v>1</v>
      </c>
      <c r="G97" s="16"/>
      <c r="H97" s="16">
        <v>4</v>
      </c>
      <c r="I97" s="17"/>
      <c r="J97" s="17"/>
      <c r="K97" s="17">
        <v>14.836379999999998</v>
      </c>
      <c r="L97" s="17">
        <v>0.82182999999999995</v>
      </c>
      <c r="M97" s="17"/>
      <c r="N97" s="17">
        <v>15.658209999999999</v>
      </c>
      <c r="O97" s="16"/>
      <c r="P97" s="16"/>
      <c r="Q97" s="16">
        <v>1</v>
      </c>
      <c r="R97" s="16">
        <v>1</v>
      </c>
      <c r="S97" s="16"/>
      <c r="T97" s="16">
        <v>2</v>
      </c>
    </row>
    <row r="98" spans="1:20" x14ac:dyDescent="0.2">
      <c r="A98" s="9" t="s">
        <v>350</v>
      </c>
      <c r="B98" s="14" t="s">
        <v>351</v>
      </c>
      <c r="C98" s="16"/>
      <c r="D98" s="16"/>
      <c r="E98" s="16">
        <v>1</v>
      </c>
      <c r="F98" s="16"/>
      <c r="G98" s="16"/>
      <c r="H98" s="16">
        <v>1</v>
      </c>
      <c r="I98" s="17"/>
      <c r="J98" s="17"/>
      <c r="K98" s="17">
        <v>0.49339</v>
      </c>
      <c r="L98" s="17"/>
      <c r="M98" s="17"/>
      <c r="N98" s="17">
        <v>0.49339</v>
      </c>
      <c r="O98" s="16"/>
      <c r="P98" s="16"/>
      <c r="Q98" s="16">
        <v>1</v>
      </c>
      <c r="R98" s="16"/>
      <c r="S98" s="16"/>
      <c r="T98" s="16">
        <v>1</v>
      </c>
    </row>
    <row r="99" spans="1:20" x14ac:dyDescent="0.2">
      <c r="A99" s="9" t="s">
        <v>352</v>
      </c>
      <c r="B99" s="14" t="s">
        <v>353</v>
      </c>
      <c r="C99" s="16">
        <v>1</v>
      </c>
      <c r="D99" s="16"/>
      <c r="E99" s="16"/>
      <c r="F99" s="16">
        <v>1</v>
      </c>
      <c r="G99" s="16"/>
      <c r="H99" s="16">
        <v>2</v>
      </c>
      <c r="I99" s="17">
        <v>4.0556000000000001</v>
      </c>
      <c r="J99" s="17"/>
      <c r="K99" s="17"/>
      <c r="L99" s="17">
        <v>1.89063</v>
      </c>
      <c r="M99" s="17"/>
      <c r="N99" s="17">
        <v>5.9462299999999999</v>
      </c>
      <c r="O99" s="16">
        <v>1</v>
      </c>
      <c r="P99" s="16"/>
      <c r="Q99" s="16"/>
      <c r="R99" s="16">
        <v>1</v>
      </c>
      <c r="S99" s="16"/>
      <c r="T99" s="16">
        <v>2</v>
      </c>
    </row>
    <row r="100" spans="1:20" x14ac:dyDescent="0.2">
      <c r="A100" s="9" t="s">
        <v>354</v>
      </c>
      <c r="B100" s="14" t="s">
        <v>355</v>
      </c>
      <c r="C100" s="16">
        <v>2</v>
      </c>
      <c r="D100" s="16"/>
      <c r="E100" s="16"/>
      <c r="F100" s="16"/>
      <c r="G100" s="16"/>
      <c r="H100" s="16">
        <v>2</v>
      </c>
      <c r="I100" s="17">
        <v>3.5083299999999999</v>
      </c>
      <c r="J100" s="17"/>
      <c r="K100" s="17"/>
      <c r="L100" s="17"/>
      <c r="M100" s="17"/>
      <c r="N100" s="17">
        <v>3.5083299999999999</v>
      </c>
      <c r="O100" s="16">
        <v>2</v>
      </c>
      <c r="P100" s="16"/>
      <c r="Q100" s="16"/>
      <c r="R100" s="16"/>
      <c r="S100" s="16"/>
      <c r="T100" s="16">
        <v>2</v>
      </c>
    </row>
    <row r="101" spans="1:20" x14ac:dyDescent="0.2">
      <c r="A101" s="9" t="s">
        <v>356</v>
      </c>
      <c r="B101" s="14" t="s">
        <v>357</v>
      </c>
      <c r="C101" s="16">
        <v>6</v>
      </c>
      <c r="D101" s="16"/>
      <c r="E101" s="16">
        <v>1</v>
      </c>
      <c r="F101" s="16">
        <v>2</v>
      </c>
      <c r="G101" s="16">
        <v>1</v>
      </c>
      <c r="H101" s="16">
        <v>10</v>
      </c>
      <c r="I101" s="17">
        <v>27.666270000000001</v>
      </c>
      <c r="J101" s="17"/>
      <c r="K101" s="17">
        <v>0.61728000000000005</v>
      </c>
      <c r="L101" s="17">
        <v>7.3568999999999996</v>
      </c>
      <c r="M101" s="17">
        <v>0.75319000000000003</v>
      </c>
      <c r="N101" s="17">
        <v>36.393640000000005</v>
      </c>
      <c r="O101" s="16">
        <v>4</v>
      </c>
      <c r="P101" s="16"/>
      <c r="Q101" s="16">
        <v>1</v>
      </c>
      <c r="R101" s="16">
        <v>2</v>
      </c>
      <c r="S101" s="16">
        <v>1</v>
      </c>
      <c r="T101" s="16">
        <v>7</v>
      </c>
    </row>
    <row r="102" spans="1:20" x14ac:dyDescent="0.2">
      <c r="A102" s="9" t="s">
        <v>358</v>
      </c>
      <c r="B102" s="14" t="s">
        <v>359</v>
      </c>
      <c r="C102" s="16">
        <v>5</v>
      </c>
      <c r="D102" s="16"/>
      <c r="E102" s="16"/>
      <c r="F102" s="16"/>
      <c r="G102" s="16">
        <v>15</v>
      </c>
      <c r="H102" s="16">
        <v>20</v>
      </c>
      <c r="I102" s="17">
        <v>6.61022</v>
      </c>
      <c r="J102" s="17"/>
      <c r="K102" s="17"/>
      <c r="L102" s="17"/>
      <c r="M102" s="17">
        <v>18.30442</v>
      </c>
      <c r="N102" s="17">
        <v>24.914640000000002</v>
      </c>
      <c r="O102" s="16">
        <v>2</v>
      </c>
      <c r="P102" s="16"/>
      <c r="Q102" s="16"/>
      <c r="R102" s="16"/>
      <c r="S102" s="16">
        <v>5</v>
      </c>
      <c r="T102" s="16">
        <v>5</v>
      </c>
    </row>
    <row r="103" spans="1:20" x14ac:dyDescent="0.2">
      <c r="A103" s="9" t="s">
        <v>360</v>
      </c>
      <c r="B103" s="14" t="s">
        <v>361</v>
      </c>
      <c r="C103" s="16">
        <v>7</v>
      </c>
      <c r="D103" s="16"/>
      <c r="E103" s="16"/>
      <c r="F103" s="16">
        <v>5</v>
      </c>
      <c r="G103" s="16"/>
      <c r="H103" s="16">
        <v>12</v>
      </c>
      <c r="I103" s="17">
        <v>52.189040000000006</v>
      </c>
      <c r="J103" s="17"/>
      <c r="K103" s="17"/>
      <c r="L103" s="17">
        <v>55.893650000000001</v>
      </c>
      <c r="M103" s="17"/>
      <c r="N103" s="17">
        <v>108.08269000000001</v>
      </c>
      <c r="O103" s="16">
        <v>6</v>
      </c>
      <c r="P103" s="16"/>
      <c r="Q103" s="16"/>
      <c r="R103" s="16">
        <v>5</v>
      </c>
      <c r="S103" s="16"/>
      <c r="T103" s="16">
        <v>6</v>
      </c>
    </row>
    <row r="104" spans="1:20" x14ac:dyDescent="0.2">
      <c r="A104" s="9" t="s">
        <v>362</v>
      </c>
      <c r="B104" s="14" t="s">
        <v>363</v>
      </c>
      <c r="C104" s="16">
        <v>2</v>
      </c>
      <c r="D104" s="16"/>
      <c r="E104" s="16"/>
      <c r="F104" s="16">
        <v>1</v>
      </c>
      <c r="G104" s="16"/>
      <c r="H104" s="16">
        <v>3</v>
      </c>
      <c r="I104" s="17">
        <v>4.6492100000000001</v>
      </c>
      <c r="J104" s="17"/>
      <c r="K104" s="17"/>
      <c r="L104" s="17">
        <v>2.8364400000000001</v>
      </c>
      <c r="M104" s="17"/>
      <c r="N104" s="17">
        <v>7.4856499999999997</v>
      </c>
      <c r="O104" s="16">
        <v>2</v>
      </c>
      <c r="P104" s="16"/>
      <c r="Q104" s="16"/>
      <c r="R104" s="16">
        <v>1</v>
      </c>
      <c r="S104" s="16"/>
      <c r="T104" s="16">
        <v>2</v>
      </c>
    </row>
    <row r="105" spans="1:20" x14ac:dyDescent="0.2">
      <c r="A105" s="9" t="s">
        <v>364</v>
      </c>
      <c r="B105" s="14" t="s">
        <v>365</v>
      </c>
      <c r="C105" s="16">
        <v>1</v>
      </c>
      <c r="D105" s="16"/>
      <c r="E105" s="16"/>
      <c r="F105" s="16"/>
      <c r="G105" s="16"/>
      <c r="H105" s="16">
        <v>1</v>
      </c>
      <c r="I105" s="17">
        <v>0.79100000000000004</v>
      </c>
      <c r="J105" s="17"/>
      <c r="K105" s="17"/>
      <c r="L105" s="17"/>
      <c r="M105" s="17"/>
      <c r="N105" s="17">
        <v>0.79100000000000004</v>
      </c>
      <c r="O105" s="16">
        <v>1</v>
      </c>
      <c r="P105" s="16"/>
      <c r="Q105" s="16"/>
      <c r="R105" s="16"/>
      <c r="S105" s="16"/>
      <c r="T105" s="16">
        <v>1</v>
      </c>
    </row>
    <row r="106" spans="1:20" x14ac:dyDescent="0.2">
      <c r="A106" s="9" t="s">
        <v>366</v>
      </c>
      <c r="B106" s="14" t="s">
        <v>367</v>
      </c>
      <c r="C106" s="16">
        <v>1</v>
      </c>
      <c r="D106" s="16"/>
      <c r="E106" s="16"/>
      <c r="F106" s="16">
        <v>3</v>
      </c>
      <c r="G106" s="16"/>
      <c r="H106" s="16">
        <v>4</v>
      </c>
      <c r="I106" s="17">
        <v>2.9807899999999998</v>
      </c>
      <c r="J106" s="17"/>
      <c r="K106" s="17"/>
      <c r="L106" s="17">
        <v>9.4136100000000003</v>
      </c>
      <c r="M106" s="17"/>
      <c r="N106" s="17">
        <v>12.394400000000001</v>
      </c>
      <c r="O106" s="16">
        <v>1</v>
      </c>
      <c r="P106" s="16"/>
      <c r="Q106" s="16"/>
      <c r="R106" s="16">
        <v>1</v>
      </c>
      <c r="S106" s="16"/>
      <c r="T106" s="16">
        <v>1</v>
      </c>
    </row>
    <row r="107" spans="1:20" x14ac:dyDescent="0.2">
      <c r="A107" s="9" t="s">
        <v>368</v>
      </c>
      <c r="B107" s="14" t="s">
        <v>369</v>
      </c>
      <c r="C107" s="16">
        <v>24</v>
      </c>
      <c r="D107" s="16"/>
      <c r="E107" s="16"/>
      <c r="F107" s="16">
        <v>3</v>
      </c>
      <c r="G107" s="16">
        <v>1</v>
      </c>
      <c r="H107" s="16">
        <v>28</v>
      </c>
      <c r="I107" s="17">
        <v>484.40277000000003</v>
      </c>
      <c r="J107" s="17"/>
      <c r="K107" s="17"/>
      <c r="L107" s="17">
        <v>15.65517</v>
      </c>
      <c r="M107" s="17">
        <v>2.1397400000000002</v>
      </c>
      <c r="N107" s="17">
        <v>502.19768000000005</v>
      </c>
      <c r="O107" s="16">
        <v>10</v>
      </c>
      <c r="P107" s="16"/>
      <c r="Q107" s="16"/>
      <c r="R107" s="16">
        <v>2</v>
      </c>
      <c r="S107" s="16">
        <v>1</v>
      </c>
      <c r="T107" s="16">
        <v>10</v>
      </c>
    </row>
    <row r="108" spans="1:20" x14ac:dyDescent="0.2">
      <c r="A108" s="9" t="s">
        <v>370</v>
      </c>
      <c r="B108" s="14" t="s">
        <v>371</v>
      </c>
      <c r="C108" s="16">
        <v>3</v>
      </c>
      <c r="D108" s="16"/>
      <c r="E108" s="16"/>
      <c r="F108" s="16"/>
      <c r="G108" s="16"/>
      <c r="H108" s="16">
        <v>3</v>
      </c>
      <c r="I108" s="17">
        <v>7.8023199999999999</v>
      </c>
      <c r="J108" s="17"/>
      <c r="K108" s="17"/>
      <c r="L108" s="17"/>
      <c r="M108" s="17"/>
      <c r="N108" s="17">
        <v>7.8023199999999999</v>
      </c>
      <c r="O108" s="16">
        <v>1</v>
      </c>
      <c r="P108" s="16"/>
      <c r="Q108" s="16"/>
      <c r="R108" s="16"/>
      <c r="S108" s="16"/>
      <c r="T108" s="16">
        <v>1</v>
      </c>
    </row>
    <row r="109" spans="1:20" x14ac:dyDescent="0.2">
      <c r="A109" s="9" t="s">
        <v>808</v>
      </c>
      <c r="B109" s="14" t="s">
        <v>809</v>
      </c>
      <c r="C109" s="16">
        <v>1</v>
      </c>
      <c r="D109" s="16"/>
      <c r="E109" s="16"/>
      <c r="F109" s="16"/>
      <c r="G109" s="16"/>
      <c r="H109" s="16">
        <v>1</v>
      </c>
      <c r="I109" s="17">
        <v>428.11597</v>
      </c>
      <c r="J109" s="17"/>
      <c r="K109" s="17"/>
      <c r="L109" s="17"/>
      <c r="M109" s="17"/>
      <c r="N109" s="17">
        <v>428.11597</v>
      </c>
      <c r="O109" s="16">
        <v>1</v>
      </c>
      <c r="P109" s="16"/>
      <c r="Q109" s="16"/>
      <c r="R109" s="16"/>
      <c r="S109" s="16"/>
      <c r="T109" s="16">
        <v>1</v>
      </c>
    </row>
    <row r="110" spans="1:20" x14ac:dyDescent="0.2">
      <c r="A110" s="9" t="s">
        <v>372</v>
      </c>
      <c r="B110" s="14" t="s">
        <v>373</v>
      </c>
      <c r="C110" s="16">
        <v>5</v>
      </c>
      <c r="D110" s="16"/>
      <c r="E110" s="16"/>
      <c r="F110" s="16"/>
      <c r="G110" s="16"/>
      <c r="H110" s="16">
        <v>5</v>
      </c>
      <c r="I110" s="17">
        <v>209.91098999999997</v>
      </c>
      <c r="J110" s="17"/>
      <c r="K110" s="17"/>
      <c r="L110" s="17"/>
      <c r="M110" s="17"/>
      <c r="N110" s="17">
        <v>209.91098999999997</v>
      </c>
      <c r="O110" s="16">
        <v>2</v>
      </c>
      <c r="P110" s="16"/>
      <c r="Q110" s="16"/>
      <c r="R110" s="16"/>
      <c r="S110" s="16"/>
      <c r="T110" s="16">
        <v>2</v>
      </c>
    </row>
    <row r="111" spans="1:20" x14ac:dyDescent="0.2">
      <c r="A111" s="9" t="s">
        <v>374</v>
      </c>
      <c r="B111" s="14" t="s">
        <v>11</v>
      </c>
      <c r="C111" s="16">
        <v>3</v>
      </c>
      <c r="D111" s="16"/>
      <c r="E111" s="16"/>
      <c r="F111" s="16">
        <v>2</v>
      </c>
      <c r="G111" s="16">
        <v>2</v>
      </c>
      <c r="H111" s="16">
        <v>7</v>
      </c>
      <c r="I111" s="17">
        <v>50.088349999999998</v>
      </c>
      <c r="J111" s="17"/>
      <c r="K111" s="17"/>
      <c r="L111" s="17">
        <v>6.3485800000000001</v>
      </c>
      <c r="M111" s="17">
        <v>3.9242499999999998</v>
      </c>
      <c r="N111" s="17">
        <v>60.36117999999999</v>
      </c>
      <c r="O111" s="16">
        <v>2</v>
      </c>
      <c r="P111" s="16"/>
      <c r="Q111" s="16"/>
      <c r="R111" s="16">
        <v>1</v>
      </c>
      <c r="S111" s="16">
        <v>1</v>
      </c>
      <c r="T111" s="16">
        <v>2</v>
      </c>
    </row>
    <row r="112" spans="1:20" x14ac:dyDescent="0.2">
      <c r="A112" s="9" t="s">
        <v>375</v>
      </c>
      <c r="B112" s="14" t="s">
        <v>12</v>
      </c>
      <c r="C112" s="16">
        <v>1</v>
      </c>
      <c r="D112" s="16"/>
      <c r="E112" s="16"/>
      <c r="F112" s="16"/>
      <c r="G112" s="16"/>
      <c r="H112" s="16">
        <v>1</v>
      </c>
      <c r="I112" s="17">
        <v>19.42812</v>
      </c>
      <c r="J112" s="17"/>
      <c r="K112" s="17"/>
      <c r="L112" s="17"/>
      <c r="M112" s="17"/>
      <c r="N112" s="17">
        <v>19.42812</v>
      </c>
      <c r="O112" s="16">
        <v>1</v>
      </c>
      <c r="P112" s="16"/>
      <c r="Q112" s="16"/>
      <c r="R112" s="16"/>
      <c r="S112" s="16"/>
      <c r="T112" s="16">
        <v>1</v>
      </c>
    </row>
    <row r="113" spans="1:20" x14ac:dyDescent="0.2">
      <c r="A113" s="9" t="s">
        <v>376</v>
      </c>
      <c r="B113" s="14" t="s">
        <v>377</v>
      </c>
      <c r="C113" s="16">
        <v>2</v>
      </c>
      <c r="D113" s="16"/>
      <c r="E113" s="16">
        <v>1</v>
      </c>
      <c r="F113" s="16">
        <v>3</v>
      </c>
      <c r="G113" s="16"/>
      <c r="H113" s="16">
        <v>6</v>
      </c>
      <c r="I113" s="17">
        <v>3.1341900000000003</v>
      </c>
      <c r="J113" s="17"/>
      <c r="K113" s="17">
        <v>0.27662999999999999</v>
      </c>
      <c r="L113" s="17">
        <v>206.51273</v>
      </c>
      <c r="M113" s="17"/>
      <c r="N113" s="17">
        <v>209.92355000000003</v>
      </c>
      <c r="O113" s="16">
        <v>2</v>
      </c>
      <c r="P113" s="16"/>
      <c r="Q113" s="16">
        <v>1</v>
      </c>
      <c r="R113" s="16">
        <v>2</v>
      </c>
      <c r="S113" s="16"/>
      <c r="T113" s="16">
        <v>3</v>
      </c>
    </row>
    <row r="114" spans="1:20" x14ac:dyDescent="0.2">
      <c r="A114" s="9" t="s">
        <v>378</v>
      </c>
      <c r="B114" s="14" t="s">
        <v>379</v>
      </c>
      <c r="C114" s="16"/>
      <c r="D114" s="16"/>
      <c r="E114" s="16"/>
      <c r="F114" s="16"/>
      <c r="G114" s="16">
        <v>9</v>
      </c>
      <c r="H114" s="16">
        <v>9</v>
      </c>
      <c r="I114" s="17"/>
      <c r="J114" s="17"/>
      <c r="K114" s="17"/>
      <c r="L114" s="17"/>
      <c r="M114" s="17">
        <v>926.77449999999999</v>
      </c>
      <c r="N114" s="17">
        <v>926.77449999999999</v>
      </c>
      <c r="O114" s="16"/>
      <c r="P114" s="16"/>
      <c r="Q114" s="16"/>
      <c r="R114" s="16"/>
      <c r="S114" s="16">
        <v>3</v>
      </c>
      <c r="T114" s="16">
        <v>3</v>
      </c>
    </row>
    <row r="115" spans="1:20" x14ac:dyDescent="0.2">
      <c r="A115" s="9" t="s">
        <v>380</v>
      </c>
      <c r="B115" s="14" t="s">
        <v>381</v>
      </c>
      <c r="C115" s="16"/>
      <c r="D115" s="16"/>
      <c r="E115" s="16"/>
      <c r="F115" s="16">
        <v>1</v>
      </c>
      <c r="G115" s="16"/>
      <c r="H115" s="16">
        <v>1</v>
      </c>
      <c r="I115" s="17"/>
      <c r="J115" s="17"/>
      <c r="K115" s="17"/>
      <c r="L115" s="17">
        <v>1.5168900000000001</v>
      </c>
      <c r="M115" s="17"/>
      <c r="N115" s="17">
        <v>1.5168900000000001</v>
      </c>
      <c r="O115" s="16"/>
      <c r="P115" s="16"/>
      <c r="Q115" s="16"/>
      <c r="R115" s="16">
        <v>1</v>
      </c>
      <c r="S115" s="16"/>
      <c r="T115" s="16">
        <v>1</v>
      </c>
    </row>
    <row r="116" spans="1:20" x14ac:dyDescent="0.2">
      <c r="A116" s="9" t="s">
        <v>382</v>
      </c>
      <c r="B116" s="14" t="s">
        <v>383</v>
      </c>
      <c r="C116" s="16">
        <v>3</v>
      </c>
      <c r="D116" s="16"/>
      <c r="E116" s="16">
        <v>1</v>
      </c>
      <c r="F116" s="16">
        <v>1</v>
      </c>
      <c r="G116" s="16">
        <v>1</v>
      </c>
      <c r="H116" s="16">
        <v>6</v>
      </c>
      <c r="I116" s="17">
        <v>81.528960000000012</v>
      </c>
      <c r="J116" s="17"/>
      <c r="K116" s="17">
        <v>1.0244899999999999</v>
      </c>
      <c r="L116" s="17">
        <v>41.310780000000001</v>
      </c>
      <c r="M116" s="17">
        <v>0.57982</v>
      </c>
      <c r="N116" s="17">
        <v>124.44405</v>
      </c>
      <c r="O116" s="16">
        <v>2</v>
      </c>
      <c r="P116" s="16"/>
      <c r="Q116" s="16">
        <v>1</v>
      </c>
      <c r="R116" s="16">
        <v>1</v>
      </c>
      <c r="S116" s="16">
        <v>1</v>
      </c>
      <c r="T116" s="16">
        <v>5</v>
      </c>
    </row>
    <row r="117" spans="1:20" x14ac:dyDescent="0.2">
      <c r="A117" s="9" t="s">
        <v>384</v>
      </c>
      <c r="B117" s="14" t="s">
        <v>385</v>
      </c>
      <c r="C117" s="16">
        <v>22</v>
      </c>
      <c r="D117" s="16">
        <v>1</v>
      </c>
      <c r="E117" s="16">
        <v>15</v>
      </c>
      <c r="F117" s="16">
        <v>32</v>
      </c>
      <c r="G117" s="16">
        <v>23</v>
      </c>
      <c r="H117" s="16">
        <v>93</v>
      </c>
      <c r="I117" s="17">
        <v>219.78797999999998</v>
      </c>
      <c r="J117" s="17">
        <v>5.0180000000000002E-2</v>
      </c>
      <c r="K117" s="17">
        <v>30.054370000000002</v>
      </c>
      <c r="L117" s="17">
        <v>264.69711000000001</v>
      </c>
      <c r="M117" s="17">
        <v>75.895299999999992</v>
      </c>
      <c r="N117" s="17">
        <v>590.48493999999994</v>
      </c>
      <c r="O117" s="16">
        <v>18</v>
      </c>
      <c r="P117" s="16">
        <v>1</v>
      </c>
      <c r="Q117" s="16">
        <v>9</v>
      </c>
      <c r="R117" s="16">
        <v>25</v>
      </c>
      <c r="S117" s="16">
        <v>21</v>
      </c>
      <c r="T117" s="16">
        <v>66</v>
      </c>
    </row>
    <row r="118" spans="1:20" x14ac:dyDescent="0.2">
      <c r="A118" s="9" t="s">
        <v>386</v>
      </c>
      <c r="B118" s="14" t="s">
        <v>387</v>
      </c>
      <c r="C118" s="16">
        <v>3</v>
      </c>
      <c r="D118" s="16"/>
      <c r="E118" s="16">
        <v>5</v>
      </c>
      <c r="F118" s="16">
        <v>7</v>
      </c>
      <c r="G118" s="16"/>
      <c r="H118" s="16">
        <v>15</v>
      </c>
      <c r="I118" s="17">
        <v>15.88954</v>
      </c>
      <c r="J118" s="17"/>
      <c r="K118" s="17">
        <v>138.95402000000001</v>
      </c>
      <c r="L118" s="17">
        <v>239.08582000000004</v>
      </c>
      <c r="M118" s="17"/>
      <c r="N118" s="17">
        <v>393.92938000000004</v>
      </c>
      <c r="O118" s="16">
        <v>3</v>
      </c>
      <c r="P118" s="16"/>
      <c r="Q118" s="16">
        <v>4</v>
      </c>
      <c r="R118" s="16">
        <v>7</v>
      </c>
      <c r="S118" s="16"/>
      <c r="T118" s="16">
        <v>9</v>
      </c>
    </row>
    <row r="119" spans="1:20" x14ac:dyDescent="0.2">
      <c r="A119" s="9" t="s">
        <v>388</v>
      </c>
      <c r="B119" s="14" t="s">
        <v>389</v>
      </c>
      <c r="C119" s="16"/>
      <c r="D119" s="16"/>
      <c r="E119" s="16">
        <v>1</v>
      </c>
      <c r="F119" s="16">
        <v>3</v>
      </c>
      <c r="G119" s="16"/>
      <c r="H119" s="16">
        <v>4</v>
      </c>
      <c r="I119" s="17"/>
      <c r="J119" s="17"/>
      <c r="K119" s="17">
        <v>45.623449999999998</v>
      </c>
      <c r="L119" s="17">
        <v>396.51616999999999</v>
      </c>
      <c r="M119" s="17"/>
      <c r="N119" s="17">
        <v>442.13961999999998</v>
      </c>
      <c r="O119" s="16"/>
      <c r="P119" s="16"/>
      <c r="Q119" s="16">
        <v>1</v>
      </c>
      <c r="R119" s="16">
        <v>1</v>
      </c>
      <c r="S119" s="16"/>
      <c r="T119" s="16">
        <v>1</v>
      </c>
    </row>
    <row r="120" spans="1:20" x14ac:dyDescent="0.2">
      <c r="A120" s="9" t="s">
        <v>390</v>
      </c>
      <c r="B120" s="14" t="s">
        <v>391</v>
      </c>
      <c r="C120" s="16"/>
      <c r="D120" s="16"/>
      <c r="E120" s="16">
        <v>2</v>
      </c>
      <c r="F120" s="16">
        <v>4</v>
      </c>
      <c r="G120" s="16"/>
      <c r="H120" s="16">
        <v>6</v>
      </c>
      <c r="I120" s="17"/>
      <c r="J120" s="17"/>
      <c r="K120" s="17">
        <v>0.40075</v>
      </c>
      <c r="L120" s="17">
        <v>8.632909999999999</v>
      </c>
      <c r="M120" s="17"/>
      <c r="N120" s="17">
        <v>9.0336600000000011</v>
      </c>
      <c r="O120" s="16"/>
      <c r="P120" s="16"/>
      <c r="Q120" s="16">
        <v>2</v>
      </c>
      <c r="R120" s="16">
        <v>3</v>
      </c>
      <c r="S120" s="16"/>
      <c r="T120" s="16">
        <v>5</v>
      </c>
    </row>
    <row r="121" spans="1:20" x14ac:dyDescent="0.2">
      <c r="A121" s="9" t="s">
        <v>392</v>
      </c>
      <c r="B121" s="14" t="s">
        <v>393</v>
      </c>
      <c r="C121" s="16">
        <v>1</v>
      </c>
      <c r="D121" s="16"/>
      <c r="E121" s="16">
        <v>6</v>
      </c>
      <c r="F121" s="16">
        <v>5</v>
      </c>
      <c r="G121" s="16">
        <v>1</v>
      </c>
      <c r="H121" s="16">
        <v>13</v>
      </c>
      <c r="I121" s="17">
        <v>5.51302</v>
      </c>
      <c r="J121" s="17"/>
      <c r="K121" s="17">
        <v>287.03779000000003</v>
      </c>
      <c r="L121" s="17">
        <v>1000.1469599999999</v>
      </c>
      <c r="M121" s="17">
        <v>0.86250000000000004</v>
      </c>
      <c r="N121" s="17">
        <v>1293.5602700000002</v>
      </c>
      <c r="O121" s="16">
        <v>1</v>
      </c>
      <c r="P121" s="16"/>
      <c r="Q121" s="16">
        <v>2</v>
      </c>
      <c r="R121" s="16">
        <v>2</v>
      </c>
      <c r="S121" s="16">
        <v>1</v>
      </c>
      <c r="T121" s="16">
        <v>5</v>
      </c>
    </row>
    <row r="122" spans="1:20" x14ac:dyDescent="0.2">
      <c r="A122" s="9" t="s">
        <v>394</v>
      </c>
      <c r="B122" s="14" t="s">
        <v>395</v>
      </c>
      <c r="C122" s="16">
        <v>1</v>
      </c>
      <c r="D122" s="16"/>
      <c r="E122" s="16"/>
      <c r="F122" s="16">
        <v>2</v>
      </c>
      <c r="G122" s="16"/>
      <c r="H122" s="16">
        <v>3</v>
      </c>
      <c r="I122" s="17">
        <v>6.3645100000000001</v>
      </c>
      <c r="J122" s="17"/>
      <c r="K122" s="17"/>
      <c r="L122" s="17">
        <v>9.5354600000000005</v>
      </c>
      <c r="M122" s="17"/>
      <c r="N122" s="17">
        <v>15.89997</v>
      </c>
      <c r="O122" s="16">
        <v>1</v>
      </c>
      <c r="P122" s="16"/>
      <c r="Q122" s="16"/>
      <c r="R122" s="16">
        <v>1</v>
      </c>
      <c r="S122" s="16"/>
      <c r="T122" s="16">
        <v>1</v>
      </c>
    </row>
    <row r="123" spans="1:20" x14ac:dyDescent="0.2">
      <c r="A123" s="9" t="s">
        <v>396</v>
      </c>
      <c r="B123" s="14" t="s">
        <v>397</v>
      </c>
      <c r="C123" s="16">
        <v>1</v>
      </c>
      <c r="D123" s="16"/>
      <c r="E123" s="16"/>
      <c r="F123" s="16"/>
      <c r="G123" s="16">
        <v>1</v>
      </c>
      <c r="H123" s="16">
        <v>2</v>
      </c>
      <c r="I123" s="17">
        <v>1.29199</v>
      </c>
      <c r="J123" s="17"/>
      <c r="K123" s="17"/>
      <c r="L123" s="17"/>
      <c r="M123" s="17">
        <v>3.5124900000000001</v>
      </c>
      <c r="N123" s="17">
        <v>4.8044799999999999</v>
      </c>
      <c r="O123" s="16">
        <v>1</v>
      </c>
      <c r="P123" s="16"/>
      <c r="Q123" s="16"/>
      <c r="R123" s="16"/>
      <c r="S123" s="16">
        <v>1</v>
      </c>
      <c r="T123" s="16">
        <v>2</v>
      </c>
    </row>
    <row r="124" spans="1:20" x14ac:dyDescent="0.2">
      <c r="A124" s="9" t="s">
        <v>398</v>
      </c>
      <c r="B124" s="14" t="s">
        <v>399</v>
      </c>
      <c r="C124" s="16">
        <v>3</v>
      </c>
      <c r="D124" s="16"/>
      <c r="E124" s="16"/>
      <c r="F124" s="16">
        <v>2</v>
      </c>
      <c r="G124" s="16"/>
      <c r="H124" s="16">
        <v>5</v>
      </c>
      <c r="I124" s="17">
        <v>4.5082399999999998</v>
      </c>
      <c r="J124" s="17"/>
      <c r="K124" s="17"/>
      <c r="L124" s="17">
        <v>1.32589</v>
      </c>
      <c r="M124" s="17"/>
      <c r="N124" s="17">
        <v>5.83413</v>
      </c>
      <c r="O124" s="16">
        <v>2</v>
      </c>
      <c r="P124" s="16"/>
      <c r="Q124" s="16"/>
      <c r="R124" s="16">
        <v>1</v>
      </c>
      <c r="S124" s="16"/>
      <c r="T124" s="16">
        <v>2</v>
      </c>
    </row>
    <row r="125" spans="1:20" x14ac:dyDescent="0.2">
      <c r="A125" s="9" t="s">
        <v>400</v>
      </c>
      <c r="B125" s="14" t="s">
        <v>401</v>
      </c>
      <c r="C125" s="16">
        <v>1</v>
      </c>
      <c r="D125" s="16"/>
      <c r="E125" s="16"/>
      <c r="F125" s="16">
        <v>1</v>
      </c>
      <c r="G125" s="16">
        <v>1</v>
      </c>
      <c r="H125" s="16">
        <v>3</v>
      </c>
      <c r="I125" s="17">
        <v>1.19113</v>
      </c>
      <c r="J125" s="17"/>
      <c r="K125" s="17"/>
      <c r="L125" s="17">
        <v>13.046720000000001</v>
      </c>
      <c r="M125" s="17">
        <v>1.16421</v>
      </c>
      <c r="N125" s="17">
        <v>15.402060000000001</v>
      </c>
      <c r="O125" s="16">
        <v>1</v>
      </c>
      <c r="P125" s="16"/>
      <c r="Q125" s="16"/>
      <c r="R125" s="16">
        <v>1</v>
      </c>
      <c r="S125" s="16">
        <v>1</v>
      </c>
      <c r="T125" s="16">
        <v>3</v>
      </c>
    </row>
    <row r="126" spans="1:20" x14ac:dyDescent="0.2">
      <c r="A126" s="9" t="s">
        <v>402</v>
      </c>
      <c r="B126" s="14" t="s">
        <v>403</v>
      </c>
      <c r="C126" s="16">
        <v>1</v>
      </c>
      <c r="D126" s="16"/>
      <c r="E126" s="16"/>
      <c r="F126" s="16"/>
      <c r="G126" s="16">
        <v>1</v>
      </c>
      <c r="H126" s="16">
        <v>2</v>
      </c>
      <c r="I126" s="17">
        <v>4.4894800000000004</v>
      </c>
      <c r="J126" s="17"/>
      <c r="K126" s="17"/>
      <c r="L126" s="17"/>
      <c r="M126" s="17">
        <v>4.4850199999999996</v>
      </c>
      <c r="N126" s="17">
        <v>8.974499999999999</v>
      </c>
      <c r="O126" s="16">
        <v>1</v>
      </c>
      <c r="P126" s="16"/>
      <c r="Q126" s="16"/>
      <c r="R126" s="16"/>
      <c r="S126" s="16">
        <v>1</v>
      </c>
      <c r="T126" s="16">
        <v>1</v>
      </c>
    </row>
    <row r="127" spans="1:20" x14ac:dyDescent="0.2">
      <c r="A127" s="9" t="s">
        <v>404</v>
      </c>
      <c r="B127" s="14" t="s">
        <v>405</v>
      </c>
      <c r="C127" s="16">
        <v>8</v>
      </c>
      <c r="D127" s="16"/>
      <c r="E127" s="16">
        <v>8</v>
      </c>
      <c r="F127" s="16">
        <v>4</v>
      </c>
      <c r="G127" s="16">
        <v>2</v>
      </c>
      <c r="H127" s="16">
        <v>22</v>
      </c>
      <c r="I127" s="17">
        <v>52.240110000000001</v>
      </c>
      <c r="J127" s="17"/>
      <c r="K127" s="17">
        <v>7.2108100000000004</v>
      </c>
      <c r="L127" s="17">
        <v>15.55819</v>
      </c>
      <c r="M127" s="17">
        <v>5.94069</v>
      </c>
      <c r="N127" s="17">
        <v>80.949799999999996</v>
      </c>
      <c r="O127" s="16">
        <v>6</v>
      </c>
      <c r="P127" s="16"/>
      <c r="Q127" s="16">
        <v>4</v>
      </c>
      <c r="R127" s="16">
        <v>3</v>
      </c>
      <c r="S127" s="16">
        <v>2</v>
      </c>
      <c r="T127" s="16">
        <v>12</v>
      </c>
    </row>
    <row r="128" spans="1:20" x14ac:dyDescent="0.2">
      <c r="A128" s="9" t="s">
        <v>406</v>
      </c>
      <c r="B128" s="14" t="s">
        <v>407</v>
      </c>
      <c r="C128" s="16">
        <v>13</v>
      </c>
      <c r="D128" s="16"/>
      <c r="E128" s="16">
        <v>7</v>
      </c>
      <c r="F128" s="16">
        <v>11</v>
      </c>
      <c r="G128" s="16">
        <v>1</v>
      </c>
      <c r="H128" s="16">
        <v>32</v>
      </c>
      <c r="I128" s="17">
        <v>68.044579999999996</v>
      </c>
      <c r="J128" s="17"/>
      <c r="K128" s="17">
        <v>24.77054</v>
      </c>
      <c r="L128" s="17">
        <v>65.840109999999996</v>
      </c>
      <c r="M128" s="17">
        <v>4.83162</v>
      </c>
      <c r="N128" s="17">
        <v>163.48685</v>
      </c>
      <c r="O128" s="16">
        <v>9</v>
      </c>
      <c r="P128" s="16"/>
      <c r="Q128" s="16">
        <v>4</v>
      </c>
      <c r="R128" s="16">
        <v>6</v>
      </c>
      <c r="S128" s="16">
        <v>1</v>
      </c>
      <c r="T128" s="16">
        <v>13</v>
      </c>
    </row>
    <row r="129" spans="1:20" x14ac:dyDescent="0.2">
      <c r="A129" s="9" t="s">
        <v>408</v>
      </c>
      <c r="B129" s="14" t="s">
        <v>409</v>
      </c>
      <c r="C129" s="16">
        <v>4</v>
      </c>
      <c r="D129" s="16"/>
      <c r="E129" s="16"/>
      <c r="F129" s="16">
        <v>3</v>
      </c>
      <c r="G129" s="16">
        <v>1</v>
      </c>
      <c r="H129" s="16">
        <v>8</v>
      </c>
      <c r="I129" s="17">
        <v>64.0749</v>
      </c>
      <c r="J129" s="17"/>
      <c r="K129" s="17"/>
      <c r="L129" s="17">
        <v>23.394469999999998</v>
      </c>
      <c r="M129" s="17">
        <v>1.2160200000000001</v>
      </c>
      <c r="N129" s="17">
        <v>88.685389999999998</v>
      </c>
      <c r="O129" s="16">
        <v>3</v>
      </c>
      <c r="P129" s="16"/>
      <c r="Q129" s="16"/>
      <c r="R129" s="16">
        <v>2</v>
      </c>
      <c r="S129" s="16">
        <v>1</v>
      </c>
      <c r="T129" s="16">
        <v>5</v>
      </c>
    </row>
    <row r="130" spans="1:20" x14ac:dyDescent="0.2">
      <c r="A130" s="9" t="s">
        <v>810</v>
      </c>
      <c r="B130" s="14" t="s">
        <v>811</v>
      </c>
      <c r="C130" s="16"/>
      <c r="D130" s="16"/>
      <c r="E130" s="16"/>
      <c r="F130" s="16">
        <v>2</v>
      </c>
      <c r="G130" s="16"/>
      <c r="H130" s="16">
        <v>2</v>
      </c>
      <c r="I130" s="17"/>
      <c r="J130" s="17"/>
      <c r="K130" s="17"/>
      <c r="L130" s="17">
        <v>1.7367499999999998</v>
      </c>
      <c r="M130" s="17"/>
      <c r="N130" s="17">
        <v>1.7367499999999998</v>
      </c>
      <c r="O130" s="16"/>
      <c r="P130" s="16"/>
      <c r="Q130" s="16"/>
      <c r="R130" s="16">
        <v>1</v>
      </c>
      <c r="S130" s="16"/>
      <c r="T130" s="16">
        <v>1</v>
      </c>
    </row>
    <row r="131" spans="1:20" x14ac:dyDescent="0.2">
      <c r="A131" s="9" t="s">
        <v>410</v>
      </c>
      <c r="B131" s="14" t="s">
        <v>411</v>
      </c>
      <c r="C131" s="16">
        <v>4</v>
      </c>
      <c r="D131" s="16"/>
      <c r="E131" s="16">
        <v>5</v>
      </c>
      <c r="F131" s="16">
        <v>3</v>
      </c>
      <c r="G131" s="16">
        <v>2</v>
      </c>
      <c r="H131" s="16">
        <v>14</v>
      </c>
      <c r="I131" s="17">
        <v>10.556940000000001</v>
      </c>
      <c r="J131" s="17"/>
      <c r="K131" s="17">
        <v>11.95665</v>
      </c>
      <c r="L131" s="17">
        <v>5.6740700000000004</v>
      </c>
      <c r="M131" s="17">
        <v>0.20627999999999999</v>
      </c>
      <c r="N131" s="17">
        <v>28.393940000000001</v>
      </c>
      <c r="O131" s="16">
        <v>4</v>
      </c>
      <c r="P131" s="16"/>
      <c r="Q131" s="16">
        <v>2</v>
      </c>
      <c r="R131" s="16">
        <v>3</v>
      </c>
      <c r="S131" s="16">
        <v>1</v>
      </c>
      <c r="T131" s="16">
        <v>8</v>
      </c>
    </row>
    <row r="132" spans="1:20" x14ac:dyDescent="0.2">
      <c r="A132" s="9" t="s">
        <v>412</v>
      </c>
      <c r="B132" s="14" t="s">
        <v>413</v>
      </c>
      <c r="C132" s="16">
        <v>1</v>
      </c>
      <c r="D132" s="16"/>
      <c r="E132" s="16">
        <v>4</v>
      </c>
      <c r="F132" s="16">
        <v>4</v>
      </c>
      <c r="G132" s="16">
        <v>2</v>
      </c>
      <c r="H132" s="16">
        <v>11</v>
      </c>
      <c r="I132" s="17">
        <v>12.5174</v>
      </c>
      <c r="J132" s="17"/>
      <c r="K132" s="17">
        <v>1.9339599999999999</v>
      </c>
      <c r="L132" s="17">
        <v>18.292909999999999</v>
      </c>
      <c r="M132" s="17">
        <v>1.4101300000000001</v>
      </c>
      <c r="N132" s="17">
        <v>34.154399999999995</v>
      </c>
      <c r="O132" s="16">
        <v>1</v>
      </c>
      <c r="P132" s="16"/>
      <c r="Q132" s="16">
        <v>2</v>
      </c>
      <c r="R132" s="16">
        <v>4</v>
      </c>
      <c r="S132" s="16">
        <v>2</v>
      </c>
      <c r="T132" s="16">
        <v>8</v>
      </c>
    </row>
    <row r="133" spans="1:20" x14ac:dyDescent="0.2">
      <c r="A133" s="9" t="s">
        <v>414</v>
      </c>
      <c r="B133" s="14" t="s">
        <v>415</v>
      </c>
      <c r="C133" s="16">
        <v>4</v>
      </c>
      <c r="D133" s="16"/>
      <c r="E133" s="16"/>
      <c r="F133" s="16"/>
      <c r="G133" s="16"/>
      <c r="H133" s="16">
        <v>4</v>
      </c>
      <c r="I133" s="17">
        <v>4.5915800000000004</v>
      </c>
      <c r="J133" s="17"/>
      <c r="K133" s="17"/>
      <c r="L133" s="17"/>
      <c r="M133" s="17"/>
      <c r="N133" s="17">
        <v>4.5915800000000004</v>
      </c>
      <c r="O133" s="16">
        <v>1</v>
      </c>
      <c r="P133" s="16"/>
      <c r="Q133" s="16"/>
      <c r="R133" s="16"/>
      <c r="S133" s="16"/>
      <c r="T133" s="16">
        <v>1</v>
      </c>
    </row>
    <row r="134" spans="1:20" x14ac:dyDescent="0.2">
      <c r="A134" s="9" t="s">
        <v>416</v>
      </c>
      <c r="B134" s="14" t="s">
        <v>417</v>
      </c>
      <c r="C134" s="16">
        <v>4</v>
      </c>
      <c r="D134" s="16">
        <v>1</v>
      </c>
      <c r="E134" s="16">
        <v>7</v>
      </c>
      <c r="F134" s="16">
        <v>3</v>
      </c>
      <c r="G134" s="16">
        <v>9</v>
      </c>
      <c r="H134" s="16">
        <v>24</v>
      </c>
      <c r="I134" s="17">
        <v>27.416799999999999</v>
      </c>
      <c r="J134" s="17">
        <v>15.472379999999999</v>
      </c>
      <c r="K134" s="17">
        <v>9.3217499999999998</v>
      </c>
      <c r="L134" s="17">
        <v>8.3324800000000003</v>
      </c>
      <c r="M134" s="17">
        <v>11.10289</v>
      </c>
      <c r="N134" s="17">
        <v>71.646300000000011</v>
      </c>
      <c r="O134" s="16">
        <v>4</v>
      </c>
      <c r="P134" s="16">
        <v>1</v>
      </c>
      <c r="Q134" s="16">
        <v>4</v>
      </c>
      <c r="R134" s="16">
        <v>3</v>
      </c>
      <c r="S134" s="16">
        <v>6</v>
      </c>
      <c r="T134" s="16">
        <v>14</v>
      </c>
    </row>
    <row r="135" spans="1:20" x14ac:dyDescent="0.2">
      <c r="A135" s="9" t="s">
        <v>418</v>
      </c>
      <c r="B135" s="14" t="s">
        <v>419</v>
      </c>
      <c r="C135" s="16">
        <v>1</v>
      </c>
      <c r="D135" s="16"/>
      <c r="E135" s="16">
        <v>1</v>
      </c>
      <c r="F135" s="16"/>
      <c r="G135" s="16">
        <v>2</v>
      </c>
      <c r="H135" s="16">
        <v>4</v>
      </c>
      <c r="I135" s="17">
        <v>3.0841500000000002</v>
      </c>
      <c r="J135" s="17"/>
      <c r="K135" s="17">
        <v>9.4154800000000005</v>
      </c>
      <c r="L135" s="17"/>
      <c r="M135" s="17">
        <v>2.2914500000000002</v>
      </c>
      <c r="N135" s="17">
        <v>14.791079999999999</v>
      </c>
      <c r="O135" s="16">
        <v>1</v>
      </c>
      <c r="P135" s="16"/>
      <c r="Q135" s="16">
        <v>1</v>
      </c>
      <c r="R135" s="16"/>
      <c r="S135" s="16">
        <v>1</v>
      </c>
      <c r="T135" s="16">
        <v>3</v>
      </c>
    </row>
    <row r="136" spans="1:20" x14ac:dyDescent="0.2">
      <c r="A136" s="9" t="s">
        <v>420</v>
      </c>
      <c r="B136" s="14" t="s">
        <v>421</v>
      </c>
      <c r="C136" s="16">
        <v>8</v>
      </c>
      <c r="D136" s="16"/>
      <c r="E136" s="16">
        <v>7</v>
      </c>
      <c r="F136" s="16">
        <v>4</v>
      </c>
      <c r="G136" s="16">
        <v>11</v>
      </c>
      <c r="H136" s="16">
        <v>30</v>
      </c>
      <c r="I136" s="17">
        <v>32.531379999999999</v>
      </c>
      <c r="J136" s="17"/>
      <c r="K136" s="17">
        <v>8.0196900000000007</v>
      </c>
      <c r="L136" s="17">
        <v>11.382109999999999</v>
      </c>
      <c r="M136" s="17">
        <v>10.610149999999997</v>
      </c>
      <c r="N136" s="17">
        <v>62.54332999999999</v>
      </c>
      <c r="O136" s="16">
        <v>6</v>
      </c>
      <c r="P136" s="16"/>
      <c r="Q136" s="16">
        <v>4</v>
      </c>
      <c r="R136" s="16">
        <v>3</v>
      </c>
      <c r="S136" s="16">
        <v>9</v>
      </c>
      <c r="T136" s="16">
        <v>21</v>
      </c>
    </row>
    <row r="137" spans="1:20" x14ac:dyDescent="0.2">
      <c r="A137" s="9" t="s">
        <v>422</v>
      </c>
      <c r="B137" s="14" t="s">
        <v>423</v>
      </c>
      <c r="C137" s="16">
        <v>20</v>
      </c>
      <c r="D137" s="16">
        <v>1</v>
      </c>
      <c r="E137" s="16"/>
      <c r="F137" s="16">
        <v>3</v>
      </c>
      <c r="G137" s="16"/>
      <c r="H137" s="16">
        <v>24</v>
      </c>
      <c r="I137" s="17">
        <v>919.18630000000007</v>
      </c>
      <c r="J137" s="17">
        <v>2.6</v>
      </c>
      <c r="K137" s="17"/>
      <c r="L137" s="17">
        <v>21.688490000000002</v>
      </c>
      <c r="M137" s="17"/>
      <c r="N137" s="17">
        <v>943.47478999999998</v>
      </c>
      <c r="O137" s="16">
        <v>12</v>
      </c>
      <c r="P137" s="16">
        <v>1</v>
      </c>
      <c r="Q137" s="16"/>
      <c r="R137" s="16">
        <v>2</v>
      </c>
      <c r="S137" s="16"/>
      <c r="T137" s="16">
        <v>12</v>
      </c>
    </row>
    <row r="138" spans="1:20" x14ac:dyDescent="0.2">
      <c r="A138" s="9" t="s">
        <v>424</v>
      </c>
      <c r="B138" s="14" t="s">
        <v>425</v>
      </c>
      <c r="C138" s="16">
        <v>4</v>
      </c>
      <c r="D138" s="16"/>
      <c r="E138" s="16"/>
      <c r="F138" s="16">
        <v>4</v>
      </c>
      <c r="G138" s="16"/>
      <c r="H138" s="16">
        <v>8</v>
      </c>
      <c r="I138" s="17">
        <v>773.81717000000003</v>
      </c>
      <c r="J138" s="17"/>
      <c r="K138" s="17"/>
      <c r="L138" s="17">
        <v>81.938370000000006</v>
      </c>
      <c r="M138" s="17"/>
      <c r="N138" s="17">
        <v>855.75554000000011</v>
      </c>
      <c r="O138" s="16">
        <v>1</v>
      </c>
      <c r="P138" s="16"/>
      <c r="Q138" s="16"/>
      <c r="R138" s="16">
        <v>1</v>
      </c>
      <c r="S138" s="16"/>
      <c r="T138" s="16">
        <v>1</v>
      </c>
    </row>
    <row r="139" spans="1:20" x14ac:dyDescent="0.2">
      <c r="A139" s="9" t="s">
        <v>426</v>
      </c>
      <c r="B139" s="14" t="s">
        <v>427</v>
      </c>
      <c r="C139" s="16">
        <v>61</v>
      </c>
      <c r="D139" s="16"/>
      <c r="E139" s="16">
        <v>12</v>
      </c>
      <c r="F139" s="16">
        <v>35</v>
      </c>
      <c r="G139" s="16">
        <v>17</v>
      </c>
      <c r="H139" s="16">
        <v>125</v>
      </c>
      <c r="I139" s="17">
        <v>326.60926999999998</v>
      </c>
      <c r="J139" s="17"/>
      <c r="K139" s="17">
        <v>45.333380000000005</v>
      </c>
      <c r="L139" s="17">
        <v>217.57712000000001</v>
      </c>
      <c r="M139" s="17">
        <v>27.866759999999999</v>
      </c>
      <c r="N139" s="17">
        <v>617.38653000000022</v>
      </c>
      <c r="O139" s="16">
        <v>32</v>
      </c>
      <c r="P139" s="16"/>
      <c r="Q139" s="16">
        <v>5</v>
      </c>
      <c r="R139" s="16">
        <v>20</v>
      </c>
      <c r="S139" s="16">
        <v>13</v>
      </c>
      <c r="T139" s="16">
        <v>51</v>
      </c>
    </row>
    <row r="140" spans="1:20" x14ac:dyDescent="0.2">
      <c r="A140" s="9" t="s">
        <v>428</v>
      </c>
      <c r="B140" s="14" t="s">
        <v>429</v>
      </c>
      <c r="C140" s="16">
        <v>15</v>
      </c>
      <c r="D140" s="16"/>
      <c r="E140" s="16">
        <v>1</v>
      </c>
      <c r="F140" s="16">
        <v>6</v>
      </c>
      <c r="G140" s="16"/>
      <c r="H140" s="16">
        <v>22</v>
      </c>
      <c r="I140" s="17">
        <v>424.80978999999996</v>
      </c>
      <c r="J140" s="17"/>
      <c r="K140" s="17">
        <v>8.4402399999999993</v>
      </c>
      <c r="L140" s="17">
        <v>71.450239999999994</v>
      </c>
      <c r="M140" s="17"/>
      <c r="N140" s="17">
        <v>504.70026999999993</v>
      </c>
      <c r="O140" s="16">
        <v>7</v>
      </c>
      <c r="P140" s="16"/>
      <c r="Q140" s="16">
        <v>1</v>
      </c>
      <c r="R140" s="16">
        <v>2</v>
      </c>
      <c r="S140" s="16"/>
      <c r="T140" s="16">
        <v>7</v>
      </c>
    </row>
    <row r="141" spans="1:20" x14ac:dyDescent="0.2">
      <c r="A141" s="9" t="s">
        <v>430</v>
      </c>
      <c r="B141" s="14" t="s">
        <v>431</v>
      </c>
      <c r="C141" s="16">
        <v>32</v>
      </c>
      <c r="D141" s="16"/>
      <c r="E141" s="16">
        <v>8</v>
      </c>
      <c r="F141" s="16">
        <v>13</v>
      </c>
      <c r="G141" s="16">
        <v>2</v>
      </c>
      <c r="H141" s="16">
        <v>55</v>
      </c>
      <c r="I141" s="17">
        <v>548.12661000000026</v>
      </c>
      <c r="J141" s="17"/>
      <c r="K141" s="17">
        <v>91.031360000000006</v>
      </c>
      <c r="L141" s="17">
        <v>212.63265000000004</v>
      </c>
      <c r="M141" s="17">
        <v>5.8882600000000007</v>
      </c>
      <c r="N141" s="17">
        <v>857.67888000000028</v>
      </c>
      <c r="O141" s="16">
        <v>16</v>
      </c>
      <c r="P141" s="16"/>
      <c r="Q141" s="16">
        <v>3</v>
      </c>
      <c r="R141" s="16">
        <v>5</v>
      </c>
      <c r="S141" s="16">
        <v>1</v>
      </c>
      <c r="T141" s="16">
        <v>18</v>
      </c>
    </row>
    <row r="142" spans="1:20" x14ac:dyDescent="0.2">
      <c r="A142" s="9" t="s">
        <v>432</v>
      </c>
      <c r="B142" s="14" t="s">
        <v>433</v>
      </c>
      <c r="C142" s="16">
        <v>4</v>
      </c>
      <c r="D142" s="16"/>
      <c r="E142" s="16"/>
      <c r="F142" s="16">
        <v>3</v>
      </c>
      <c r="G142" s="16"/>
      <c r="H142" s="16">
        <v>7</v>
      </c>
      <c r="I142" s="17">
        <v>6.6813000000000002</v>
      </c>
      <c r="J142" s="17"/>
      <c r="K142" s="17"/>
      <c r="L142" s="17">
        <v>0.97765999999999997</v>
      </c>
      <c r="M142" s="17"/>
      <c r="N142" s="17">
        <v>7.6589600000000004</v>
      </c>
      <c r="O142" s="16">
        <v>2</v>
      </c>
      <c r="P142" s="16"/>
      <c r="Q142" s="16"/>
      <c r="R142" s="16">
        <v>1</v>
      </c>
      <c r="S142" s="16"/>
      <c r="T142" s="16">
        <v>2</v>
      </c>
    </row>
    <row r="143" spans="1:20" ht="25.5" x14ac:dyDescent="0.2">
      <c r="A143" s="9" t="s">
        <v>434</v>
      </c>
      <c r="B143" s="14" t="s">
        <v>435</v>
      </c>
      <c r="C143" s="16">
        <v>2</v>
      </c>
      <c r="D143" s="16"/>
      <c r="E143" s="16"/>
      <c r="F143" s="16"/>
      <c r="G143" s="16">
        <v>2</v>
      </c>
      <c r="H143" s="16">
        <v>4</v>
      </c>
      <c r="I143" s="17">
        <v>2.4879799999999999</v>
      </c>
      <c r="J143" s="17"/>
      <c r="K143" s="17"/>
      <c r="L143" s="17"/>
      <c r="M143" s="17">
        <v>2.5737399999999999</v>
      </c>
      <c r="N143" s="17">
        <v>5.0617199999999993</v>
      </c>
      <c r="O143" s="16">
        <v>1</v>
      </c>
      <c r="P143" s="16"/>
      <c r="Q143" s="16"/>
      <c r="R143" s="16"/>
      <c r="S143" s="16">
        <v>1</v>
      </c>
      <c r="T143" s="16">
        <v>1</v>
      </c>
    </row>
    <row r="144" spans="1:20" ht="25.5" x14ac:dyDescent="0.2">
      <c r="A144" s="9" t="s">
        <v>436</v>
      </c>
      <c r="B144" s="14" t="s">
        <v>437</v>
      </c>
      <c r="C144" s="16">
        <v>4</v>
      </c>
      <c r="D144" s="16"/>
      <c r="E144" s="16"/>
      <c r="F144" s="16">
        <v>3</v>
      </c>
      <c r="G144" s="16"/>
      <c r="H144" s="16">
        <v>7</v>
      </c>
      <c r="I144" s="17">
        <v>10.410499999999999</v>
      </c>
      <c r="J144" s="17"/>
      <c r="K144" s="17"/>
      <c r="L144" s="17">
        <v>10.720510000000001</v>
      </c>
      <c r="M144" s="17"/>
      <c r="N144" s="17">
        <v>21.13101</v>
      </c>
      <c r="O144" s="16">
        <v>2</v>
      </c>
      <c r="P144" s="16"/>
      <c r="Q144" s="16"/>
      <c r="R144" s="16">
        <v>1</v>
      </c>
      <c r="S144" s="16"/>
      <c r="T144" s="16">
        <v>2</v>
      </c>
    </row>
    <row r="145" spans="1:20" ht="25.5" x14ac:dyDescent="0.2">
      <c r="A145" s="9" t="s">
        <v>438</v>
      </c>
      <c r="B145" s="14" t="s">
        <v>439</v>
      </c>
      <c r="C145" s="16">
        <v>5</v>
      </c>
      <c r="D145" s="16"/>
      <c r="E145" s="16"/>
      <c r="F145" s="16"/>
      <c r="G145" s="16"/>
      <c r="H145" s="16">
        <v>5</v>
      </c>
      <c r="I145" s="17">
        <v>47.517420000000001</v>
      </c>
      <c r="J145" s="17"/>
      <c r="K145" s="17"/>
      <c r="L145" s="17"/>
      <c r="M145" s="17"/>
      <c r="N145" s="17">
        <v>47.517420000000001</v>
      </c>
      <c r="O145" s="16">
        <v>2</v>
      </c>
      <c r="P145" s="16"/>
      <c r="Q145" s="16"/>
      <c r="R145" s="16"/>
      <c r="S145" s="16"/>
      <c r="T145" s="16">
        <v>2</v>
      </c>
    </row>
    <row r="146" spans="1:20" x14ac:dyDescent="0.2">
      <c r="A146" s="9" t="s">
        <v>440</v>
      </c>
      <c r="B146" s="14" t="s">
        <v>441</v>
      </c>
      <c r="C146" s="16">
        <v>2</v>
      </c>
      <c r="D146" s="16"/>
      <c r="E146" s="16">
        <v>1</v>
      </c>
      <c r="F146" s="16">
        <v>1</v>
      </c>
      <c r="G146" s="16"/>
      <c r="H146" s="16">
        <v>4</v>
      </c>
      <c r="I146" s="17">
        <v>27.417580000000001</v>
      </c>
      <c r="J146" s="17"/>
      <c r="K146" s="17">
        <v>14</v>
      </c>
      <c r="L146" s="17">
        <v>29</v>
      </c>
      <c r="M146" s="17"/>
      <c r="N146" s="17">
        <v>70.417580000000001</v>
      </c>
      <c r="O146" s="16">
        <v>2</v>
      </c>
      <c r="P146" s="16"/>
      <c r="Q146" s="16">
        <v>1</v>
      </c>
      <c r="R146" s="16">
        <v>1</v>
      </c>
      <c r="S146" s="16"/>
      <c r="T146" s="16">
        <v>2</v>
      </c>
    </row>
    <row r="147" spans="1:20" x14ac:dyDescent="0.2">
      <c r="A147" s="9" t="s">
        <v>442</v>
      </c>
      <c r="B147" s="14" t="s">
        <v>443</v>
      </c>
      <c r="C147" s="16">
        <v>14</v>
      </c>
      <c r="D147" s="16"/>
      <c r="E147" s="16">
        <v>2</v>
      </c>
      <c r="F147" s="16">
        <v>4</v>
      </c>
      <c r="G147" s="16"/>
      <c r="H147" s="16">
        <v>20</v>
      </c>
      <c r="I147" s="17">
        <v>236.82666000000003</v>
      </c>
      <c r="J147" s="17"/>
      <c r="K147" s="17">
        <v>1.0725200000000001</v>
      </c>
      <c r="L147" s="17">
        <v>5.79305</v>
      </c>
      <c r="M147" s="17"/>
      <c r="N147" s="17">
        <v>243.69223000000002</v>
      </c>
      <c r="O147" s="16">
        <v>8</v>
      </c>
      <c r="P147" s="16"/>
      <c r="Q147" s="16">
        <v>2</v>
      </c>
      <c r="R147" s="16">
        <v>2</v>
      </c>
      <c r="S147" s="16"/>
      <c r="T147" s="16">
        <v>9</v>
      </c>
    </row>
    <row r="148" spans="1:20" x14ac:dyDescent="0.2">
      <c r="A148" s="9" t="s">
        <v>444</v>
      </c>
      <c r="B148" s="14" t="s">
        <v>445</v>
      </c>
      <c r="C148" s="16">
        <v>18</v>
      </c>
      <c r="D148" s="16"/>
      <c r="E148" s="16">
        <v>4</v>
      </c>
      <c r="F148" s="16">
        <v>3</v>
      </c>
      <c r="G148" s="16"/>
      <c r="H148" s="16">
        <v>25</v>
      </c>
      <c r="I148" s="17">
        <v>213.78437</v>
      </c>
      <c r="J148" s="17"/>
      <c r="K148" s="17">
        <v>4.3101799999999999</v>
      </c>
      <c r="L148" s="17">
        <v>4.6598699999999997</v>
      </c>
      <c r="M148" s="17"/>
      <c r="N148" s="17">
        <v>222.75442000000001</v>
      </c>
      <c r="O148" s="16">
        <v>11</v>
      </c>
      <c r="P148" s="16"/>
      <c r="Q148" s="16">
        <v>1</v>
      </c>
      <c r="R148" s="16">
        <v>3</v>
      </c>
      <c r="S148" s="16"/>
      <c r="T148" s="16">
        <v>13</v>
      </c>
    </row>
    <row r="149" spans="1:20" x14ac:dyDescent="0.2">
      <c r="A149" s="9" t="s">
        <v>446</v>
      </c>
      <c r="B149" s="14" t="s">
        <v>447</v>
      </c>
      <c r="C149" s="16">
        <v>14</v>
      </c>
      <c r="D149" s="16"/>
      <c r="E149" s="16"/>
      <c r="F149" s="16"/>
      <c r="G149" s="16"/>
      <c r="H149" s="16">
        <v>14</v>
      </c>
      <c r="I149" s="17">
        <v>5972.0328200000004</v>
      </c>
      <c r="J149" s="17"/>
      <c r="K149" s="17"/>
      <c r="L149" s="17"/>
      <c r="M149" s="17"/>
      <c r="N149" s="17">
        <v>5972.0328200000004</v>
      </c>
      <c r="O149" s="16">
        <v>8</v>
      </c>
      <c r="P149" s="16"/>
      <c r="Q149" s="16"/>
      <c r="R149" s="16"/>
      <c r="S149" s="16"/>
      <c r="T149" s="16">
        <v>8</v>
      </c>
    </row>
    <row r="150" spans="1:20" x14ac:dyDescent="0.2">
      <c r="A150" s="9" t="s">
        <v>448</v>
      </c>
      <c r="B150" s="14" t="s">
        <v>449</v>
      </c>
      <c r="C150" s="16">
        <v>2</v>
      </c>
      <c r="D150" s="16"/>
      <c r="E150" s="16"/>
      <c r="F150" s="16"/>
      <c r="G150" s="16"/>
      <c r="H150" s="16">
        <v>2</v>
      </c>
      <c r="I150" s="17">
        <v>32.816870000000002</v>
      </c>
      <c r="J150" s="17"/>
      <c r="K150" s="17"/>
      <c r="L150" s="17"/>
      <c r="M150" s="17"/>
      <c r="N150" s="17">
        <v>32.816870000000002</v>
      </c>
      <c r="O150" s="16">
        <v>2</v>
      </c>
      <c r="P150" s="16"/>
      <c r="Q150" s="16"/>
      <c r="R150" s="16"/>
      <c r="S150" s="16"/>
      <c r="T150" s="16">
        <v>2</v>
      </c>
    </row>
    <row r="151" spans="1:20" x14ac:dyDescent="0.2">
      <c r="A151" s="9" t="s">
        <v>812</v>
      </c>
      <c r="B151" s="14" t="s">
        <v>813</v>
      </c>
      <c r="C151" s="16">
        <v>1</v>
      </c>
      <c r="D151" s="16"/>
      <c r="E151" s="16"/>
      <c r="F151" s="16">
        <v>1</v>
      </c>
      <c r="G151" s="16"/>
      <c r="H151" s="16">
        <v>2</v>
      </c>
      <c r="I151" s="17">
        <v>5.8518100000000004</v>
      </c>
      <c r="J151" s="17"/>
      <c r="K151" s="17"/>
      <c r="L151" s="17">
        <v>3.0096500000000002</v>
      </c>
      <c r="M151" s="17"/>
      <c r="N151" s="17">
        <v>8.861460000000001</v>
      </c>
      <c r="O151" s="16">
        <v>1</v>
      </c>
      <c r="P151" s="16"/>
      <c r="Q151" s="16"/>
      <c r="R151" s="16">
        <v>1</v>
      </c>
      <c r="S151" s="16"/>
      <c r="T151" s="16">
        <v>1</v>
      </c>
    </row>
    <row r="152" spans="1:20" x14ac:dyDescent="0.2">
      <c r="A152" s="9" t="s">
        <v>450</v>
      </c>
      <c r="B152" s="14" t="s">
        <v>451</v>
      </c>
      <c r="C152" s="16">
        <v>3</v>
      </c>
      <c r="D152" s="16"/>
      <c r="E152" s="16">
        <v>3</v>
      </c>
      <c r="F152" s="16">
        <v>4</v>
      </c>
      <c r="G152" s="16"/>
      <c r="H152" s="16">
        <v>10</v>
      </c>
      <c r="I152" s="17">
        <v>42.687740000000005</v>
      </c>
      <c r="J152" s="17"/>
      <c r="K152" s="17">
        <v>34.020380000000003</v>
      </c>
      <c r="L152" s="17">
        <v>90.40831</v>
      </c>
      <c r="M152" s="17"/>
      <c r="N152" s="17">
        <v>167.11643000000001</v>
      </c>
      <c r="O152" s="16">
        <v>2</v>
      </c>
      <c r="P152" s="16"/>
      <c r="Q152" s="16">
        <v>1</v>
      </c>
      <c r="R152" s="16">
        <v>1</v>
      </c>
      <c r="S152" s="16"/>
      <c r="T152" s="16">
        <v>3</v>
      </c>
    </row>
    <row r="153" spans="1:20" x14ac:dyDescent="0.2">
      <c r="A153" s="9" t="s">
        <v>452</v>
      </c>
      <c r="B153" s="14" t="s">
        <v>453</v>
      </c>
      <c r="C153" s="16">
        <v>19</v>
      </c>
      <c r="D153" s="16"/>
      <c r="E153" s="16"/>
      <c r="F153" s="16">
        <v>3</v>
      </c>
      <c r="G153" s="16"/>
      <c r="H153" s="16">
        <v>22</v>
      </c>
      <c r="I153" s="17">
        <v>682.88820999999996</v>
      </c>
      <c r="J153" s="17"/>
      <c r="K153" s="17"/>
      <c r="L153" s="17">
        <v>8.5539699999999996</v>
      </c>
      <c r="M153" s="17"/>
      <c r="N153" s="17">
        <v>691.44217999999989</v>
      </c>
      <c r="O153" s="16">
        <v>6</v>
      </c>
      <c r="P153" s="16"/>
      <c r="Q153" s="16"/>
      <c r="R153" s="16">
        <v>2</v>
      </c>
      <c r="S153" s="16"/>
      <c r="T153" s="16">
        <v>6</v>
      </c>
    </row>
    <row r="154" spans="1:20" x14ac:dyDescent="0.2">
      <c r="A154" s="9" t="s">
        <v>454</v>
      </c>
      <c r="B154" s="14" t="s">
        <v>455</v>
      </c>
      <c r="C154" s="16">
        <v>8</v>
      </c>
      <c r="D154" s="16"/>
      <c r="E154" s="16"/>
      <c r="F154" s="16"/>
      <c r="G154" s="16">
        <v>4</v>
      </c>
      <c r="H154" s="16">
        <v>12</v>
      </c>
      <c r="I154" s="17">
        <v>3144.7658799999999</v>
      </c>
      <c r="J154" s="17"/>
      <c r="K154" s="17"/>
      <c r="L154" s="17"/>
      <c r="M154" s="17">
        <v>935.26526999999999</v>
      </c>
      <c r="N154" s="17">
        <v>4080.0311499999998</v>
      </c>
      <c r="O154" s="16">
        <v>4</v>
      </c>
      <c r="P154" s="16"/>
      <c r="Q154" s="16"/>
      <c r="R154" s="16"/>
      <c r="S154" s="16">
        <v>2</v>
      </c>
      <c r="T154" s="16">
        <v>5</v>
      </c>
    </row>
    <row r="155" spans="1:20" ht="25.5" x14ac:dyDescent="0.2">
      <c r="A155" s="9" t="s">
        <v>814</v>
      </c>
      <c r="B155" s="14" t="s">
        <v>815</v>
      </c>
      <c r="C155" s="16">
        <v>2</v>
      </c>
      <c r="D155" s="16"/>
      <c r="E155" s="16"/>
      <c r="F155" s="16"/>
      <c r="G155" s="16"/>
      <c r="H155" s="16">
        <v>2</v>
      </c>
      <c r="I155" s="17">
        <v>6.66988</v>
      </c>
      <c r="J155" s="17"/>
      <c r="K155" s="17"/>
      <c r="L155" s="17"/>
      <c r="M155" s="17"/>
      <c r="N155" s="17">
        <v>6.66988</v>
      </c>
      <c r="O155" s="16">
        <v>1</v>
      </c>
      <c r="P155" s="16"/>
      <c r="Q155" s="16"/>
      <c r="R155" s="16"/>
      <c r="S155" s="16"/>
      <c r="T155" s="16">
        <v>1</v>
      </c>
    </row>
    <row r="156" spans="1:20" x14ac:dyDescent="0.2">
      <c r="A156" s="9" t="s">
        <v>456</v>
      </c>
      <c r="B156" s="14" t="s">
        <v>457</v>
      </c>
      <c r="C156" s="16">
        <v>14</v>
      </c>
      <c r="D156" s="16"/>
      <c r="E156" s="16"/>
      <c r="F156" s="16">
        <v>3</v>
      </c>
      <c r="G156" s="16">
        <v>1</v>
      </c>
      <c r="H156" s="16">
        <v>18</v>
      </c>
      <c r="I156" s="17">
        <v>54.92765</v>
      </c>
      <c r="J156" s="17"/>
      <c r="K156" s="17"/>
      <c r="L156" s="17">
        <v>1.6839300000000001</v>
      </c>
      <c r="M156" s="17">
        <v>1.1269400000000001</v>
      </c>
      <c r="N156" s="17">
        <v>57.738520000000001</v>
      </c>
      <c r="O156" s="16">
        <v>6</v>
      </c>
      <c r="P156" s="16"/>
      <c r="Q156" s="16"/>
      <c r="R156" s="16">
        <v>1</v>
      </c>
      <c r="S156" s="16">
        <v>1</v>
      </c>
      <c r="T156" s="16">
        <v>6</v>
      </c>
    </row>
    <row r="157" spans="1:20" ht="25.5" x14ac:dyDescent="0.2">
      <c r="A157" s="9" t="s">
        <v>458</v>
      </c>
      <c r="B157" s="14" t="s">
        <v>459</v>
      </c>
      <c r="C157" s="16">
        <v>8</v>
      </c>
      <c r="D157" s="16"/>
      <c r="E157" s="16"/>
      <c r="F157" s="16">
        <v>1</v>
      </c>
      <c r="G157" s="16"/>
      <c r="H157" s="16">
        <v>9</v>
      </c>
      <c r="I157" s="17">
        <v>709.57128</v>
      </c>
      <c r="J157" s="17"/>
      <c r="K157" s="17"/>
      <c r="L157" s="17">
        <v>0.39659</v>
      </c>
      <c r="M157" s="17"/>
      <c r="N157" s="17">
        <v>709.96787000000006</v>
      </c>
      <c r="O157" s="16">
        <v>5</v>
      </c>
      <c r="P157" s="16"/>
      <c r="Q157" s="16"/>
      <c r="R157" s="16">
        <v>1</v>
      </c>
      <c r="S157" s="16"/>
      <c r="T157" s="16">
        <v>5</v>
      </c>
    </row>
    <row r="158" spans="1:20" x14ac:dyDescent="0.2">
      <c r="A158" s="9" t="s">
        <v>460</v>
      </c>
      <c r="B158" s="14" t="s">
        <v>461</v>
      </c>
      <c r="C158" s="16">
        <v>11</v>
      </c>
      <c r="D158" s="16"/>
      <c r="E158" s="16"/>
      <c r="F158" s="16"/>
      <c r="G158" s="16"/>
      <c r="H158" s="16">
        <v>11</v>
      </c>
      <c r="I158" s="17">
        <v>136.56511999999998</v>
      </c>
      <c r="J158" s="17"/>
      <c r="K158" s="17"/>
      <c r="L158" s="17"/>
      <c r="M158" s="17"/>
      <c r="N158" s="17">
        <v>136.56511999999998</v>
      </c>
      <c r="O158" s="16">
        <v>5</v>
      </c>
      <c r="P158" s="16"/>
      <c r="Q158" s="16"/>
      <c r="R158" s="16"/>
      <c r="S158" s="16"/>
      <c r="T158" s="16">
        <v>5</v>
      </c>
    </row>
    <row r="159" spans="1:20" x14ac:dyDescent="0.2">
      <c r="A159" s="9" t="s">
        <v>462</v>
      </c>
      <c r="B159" s="14" t="s">
        <v>463</v>
      </c>
      <c r="C159" s="16">
        <v>15</v>
      </c>
      <c r="D159" s="16"/>
      <c r="E159" s="16">
        <v>2</v>
      </c>
      <c r="F159" s="16">
        <v>5</v>
      </c>
      <c r="G159" s="16"/>
      <c r="H159" s="16">
        <v>22</v>
      </c>
      <c r="I159" s="17">
        <v>117.80313999999998</v>
      </c>
      <c r="J159" s="17"/>
      <c r="K159" s="17">
        <v>1.7950499999999998</v>
      </c>
      <c r="L159" s="17">
        <v>11.24765</v>
      </c>
      <c r="M159" s="17"/>
      <c r="N159" s="17">
        <v>130.84583999999998</v>
      </c>
      <c r="O159" s="16">
        <v>6</v>
      </c>
      <c r="P159" s="16"/>
      <c r="Q159" s="16">
        <v>1</v>
      </c>
      <c r="R159" s="16">
        <v>2</v>
      </c>
      <c r="S159" s="16"/>
      <c r="T159" s="16">
        <v>6</v>
      </c>
    </row>
    <row r="160" spans="1:20" x14ac:dyDescent="0.2">
      <c r="A160" s="9" t="s">
        <v>464</v>
      </c>
      <c r="B160" s="14" t="s">
        <v>465</v>
      </c>
      <c r="C160" s="16">
        <v>3</v>
      </c>
      <c r="D160" s="16"/>
      <c r="E160" s="16">
        <v>1</v>
      </c>
      <c r="F160" s="16">
        <v>1</v>
      </c>
      <c r="G160" s="16"/>
      <c r="H160" s="16">
        <v>5</v>
      </c>
      <c r="I160" s="17">
        <v>41.201729999999998</v>
      </c>
      <c r="J160" s="17"/>
      <c r="K160" s="17">
        <v>0.91430999999999996</v>
      </c>
      <c r="L160" s="17">
        <v>4.6306500000000002</v>
      </c>
      <c r="M160" s="17"/>
      <c r="N160" s="17">
        <v>46.746690000000001</v>
      </c>
      <c r="O160" s="16">
        <v>1</v>
      </c>
      <c r="P160" s="16"/>
      <c r="Q160" s="16">
        <v>1</v>
      </c>
      <c r="R160" s="16">
        <v>1</v>
      </c>
      <c r="S160" s="16"/>
      <c r="T160" s="16">
        <v>1</v>
      </c>
    </row>
    <row r="161" spans="1:20" x14ac:dyDescent="0.2">
      <c r="A161" s="9" t="s">
        <v>466</v>
      </c>
      <c r="B161" s="14" t="s">
        <v>467</v>
      </c>
      <c r="C161" s="16">
        <v>1</v>
      </c>
      <c r="D161" s="16"/>
      <c r="E161" s="16"/>
      <c r="F161" s="16"/>
      <c r="G161" s="16"/>
      <c r="H161" s="16">
        <v>1</v>
      </c>
      <c r="I161" s="17">
        <v>3.0394700000000001</v>
      </c>
      <c r="J161" s="17"/>
      <c r="K161" s="17"/>
      <c r="L161" s="17"/>
      <c r="M161" s="17"/>
      <c r="N161" s="17">
        <v>3.0394700000000001</v>
      </c>
      <c r="O161" s="16">
        <v>1</v>
      </c>
      <c r="P161" s="16"/>
      <c r="Q161" s="16"/>
      <c r="R161" s="16"/>
      <c r="S161" s="16"/>
      <c r="T161" s="16">
        <v>1</v>
      </c>
    </row>
    <row r="162" spans="1:20" x14ac:dyDescent="0.2">
      <c r="A162" s="9" t="s">
        <v>468</v>
      </c>
      <c r="B162" s="14" t="s">
        <v>469</v>
      </c>
      <c r="C162" s="16">
        <v>12</v>
      </c>
      <c r="D162" s="16"/>
      <c r="E162" s="16"/>
      <c r="F162" s="16">
        <v>4</v>
      </c>
      <c r="G162" s="16"/>
      <c r="H162" s="16">
        <v>16</v>
      </c>
      <c r="I162" s="17">
        <v>84.887590000000003</v>
      </c>
      <c r="J162" s="17"/>
      <c r="K162" s="17"/>
      <c r="L162" s="17">
        <v>29.857610000000001</v>
      </c>
      <c r="M162" s="17"/>
      <c r="N162" s="17">
        <v>114.74520000000001</v>
      </c>
      <c r="O162" s="16">
        <v>4</v>
      </c>
      <c r="P162" s="16"/>
      <c r="Q162" s="16"/>
      <c r="R162" s="16">
        <v>2</v>
      </c>
      <c r="S162" s="16"/>
      <c r="T162" s="16">
        <v>5</v>
      </c>
    </row>
    <row r="163" spans="1:20" x14ac:dyDescent="0.2">
      <c r="A163" s="9" t="s">
        <v>470</v>
      </c>
      <c r="B163" s="14" t="s">
        <v>471</v>
      </c>
      <c r="C163" s="16">
        <v>18</v>
      </c>
      <c r="D163" s="16"/>
      <c r="E163" s="16"/>
      <c r="F163" s="16">
        <v>2</v>
      </c>
      <c r="G163" s="16"/>
      <c r="H163" s="16">
        <v>20</v>
      </c>
      <c r="I163" s="17">
        <v>268.22280999999998</v>
      </c>
      <c r="J163" s="17"/>
      <c r="K163" s="17"/>
      <c r="L163" s="17">
        <v>10.734389999999999</v>
      </c>
      <c r="M163" s="17"/>
      <c r="N163" s="17">
        <v>278.9572</v>
      </c>
      <c r="O163" s="16">
        <v>8</v>
      </c>
      <c r="P163" s="16"/>
      <c r="Q163" s="16"/>
      <c r="R163" s="16">
        <v>2</v>
      </c>
      <c r="S163" s="16"/>
      <c r="T163" s="16">
        <v>8</v>
      </c>
    </row>
    <row r="164" spans="1:20" x14ac:dyDescent="0.2">
      <c r="A164" s="9" t="s">
        <v>472</v>
      </c>
      <c r="B164" s="14" t="s">
        <v>473</v>
      </c>
      <c r="C164" s="16">
        <v>5</v>
      </c>
      <c r="D164" s="16"/>
      <c r="E164" s="16"/>
      <c r="F164" s="16">
        <v>2</v>
      </c>
      <c r="G164" s="16"/>
      <c r="H164" s="16">
        <v>7</v>
      </c>
      <c r="I164" s="17">
        <v>14.90598</v>
      </c>
      <c r="J164" s="17"/>
      <c r="K164" s="17"/>
      <c r="L164" s="17">
        <v>0.34092999999999996</v>
      </c>
      <c r="M164" s="17"/>
      <c r="N164" s="17">
        <v>15.24691</v>
      </c>
      <c r="O164" s="16">
        <v>2</v>
      </c>
      <c r="P164" s="16"/>
      <c r="Q164" s="16"/>
      <c r="R164" s="16">
        <v>1</v>
      </c>
      <c r="S164" s="16"/>
      <c r="T164" s="16">
        <v>2</v>
      </c>
    </row>
    <row r="165" spans="1:20" x14ac:dyDescent="0.2">
      <c r="A165" s="9" t="s">
        <v>474</v>
      </c>
      <c r="B165" s="14" t="s">
        <v>475</v>
      </c>
      <c r="C165" s="16">
        <v>11</v>
      </c>
      <c r="D165" s="16"/>
      <c r="E165" s="16"/>
      <c r="F165" s="16"/>
      <c r="G165" s="16"/>
      <c r="H165" s="16">
        <v>11</v>
      </c>
      <c r="I165" s="17">
        <v>133.32909000000001</v>
      </c>
      <c r="J165" s="17"/>
      <c r="K165" s="17"/>
      <c r="L165" s="17"/>
      <c r="M165" s="17"/>
      <c r="N165" s="17">
        <v>133.32909000000001</v>
      </c>
      <c r="O165" s="16">
        <v>5</v>
      </c>
      <c r="P165" s="16"/>
      <c r="Q165" s="16"/>
      <c r="R165" s="16"/>
      <c r="S165" s="16"/>
      <c r="T165" s="16">
        <v>5</v>
      </c>
    </row>
    <row r="166" spans="1:20" x14ac:dyDescent="0.2">
      <c r="A166" s="9" t="s">
        <v>476</v>
      </c>
      <c r="B166" s="14" t="s">
        <v>477</v>
      </c>
      <c r="C166" s="16">
        <v>3</v>
      </c>
      <c r="D166" s="16"/>
      <c r="E166" s="16"/>
      <c r="F166" s="16"/>
      <c r="G166" s="16"/>
      <c r="H166" s="16">
        <v>3</v>
      </c>
      <c r="I166" s="17">
        <v>45.260190000000001</v>
      </c>
      <c r="J166" s="17"/>
      <c r="K166" s="17"/>
      <c r="L166" s="17"/>
      <c r="M166" s="17"/>
      <c r="N166" s="17">
        <v>45.260190000000001</v>
      </c>
      <c r="O166" s="16">
        <v>2</v>
      </c>
      <c r="P166" s="16"/>
      <c r="Q166" s="16"/>
      <c r="R166" s="16"/>
      <c r="S166" s="16"/>
      <c r="T166" s="16">
        <v>2</v>
      </c>
    </row>
    <row r="167" spans="1:20" x14ac:dyDescent="0.2">
      <c r="A167" s="9" t="s">
        <v>478</v>
      </c>
      <c r="B167" s="14" t="s">
        <v>479</v>
      </c>
      <c r="C167" s="16">
        <v>14</v>
      </c>
      <c r="D167" s="16"/>
      <c r="E167" s="16"/>
      <c r="F167" s="16">
        <v>2</v>
      </c>
      <c r="G167" s="16"/>
      <c r="H167" s="16">
        <v>16</v>
      </c>
      <c r="I167" s="17">
        <v>75.487619999999993</v>
      </c>
      <c r="J167" s="17"/>
      <c r="K167" s="17"/>
      <c r="L167" s="17">
        <v>2.9266800000000002</v>
      </c>
      <c r="M167" s="17"/>
      <c r="N167" s="17">
        <v>78.414299999999997</v>
      </c>
      <c r="O167" s="16">
        <v>5</v>
      </c>
      <c r="P167" s="16"/>
      <c r="Q167" s="16"/>
      <c r="R167" s="16">
        <v>1</v>
      </c>
      <c r="S167" s="16"/>
      <c r="T167" s="16">
        <v>5</v>
      </c>
    </row>
    <row r="168" spans="1:20" x14ac:dyDescent="0.2">
      <c r="A168" s="9" t="s">
        <v>480</v>
      </c>
      <c r="B168" s="14" t="s">
        <v>481</v>
      </c>
      <c r="C168" s="16">
        <v>14</v>
      </c>
      <c r="D168" s="16"/>
      <c r="E168" s="16"/>
      <c r="F168" s="16"/>
      <c r="G168" s="16"/>
      <c r="H168" s="16">
        <v>14</v>
      </c>
      <c r="I168" s="17">
        <v>552.06903</v>
      </c>
      <c r="J168" s="17"/>
      <c r="K168" s="17"/>
      <c r="L168" s="17"/>
      <c r="M168" s="17"/>
      <c r="N168" s="17">
        <v>552.06903</v>
      </c>
      <c r="O168" s="16">
        <v>10</v>
      </c>
      <c r="P168" s="16"/>
      <c r="Q168" s="16"/>
      <c r="R168" s="16"/>
      <c r="S168" s="16"/>
      <c r="T168" s="16">
        <v>10</v>
      </c>
    </row>
    <row r="169" spans="1:20" ht="25.5" x14ac:dyDescent="0.2">
      <c r="A169" s="9" t="s">
        <v>482</v>
      </c>
      <c r="B169" s="14" t="s">
        <v>483</v>
      </c>
      <c r="C169" s="16">
        <v>13</v>
      </c>
      <c r="D169" s="16"/>
      <c r="E169" s="16">
        <v>4</v>
      </c>
      <c r="F169" s="16">
        <v>4</v>
      </c>
      <c r="G169" s="16"/>
      <c r="H169" s="16">
        <v>21</v>
      </c>
      <c r="I169" s="17">
        <v>118.84367</v>
      </c>
      <c r="J169" s="17"/>
      <c r="K169" s="17">
        <v>11.386769999999999</v>
      </c>
      <c r="L169" s="17">
        <v>31.292719999999996</v>
      </c>
      <c r="M169" s="17"/>
      <c r="N169" s="17">
        <v>161.52315999999993</v>
      </c>
      <c r="O169" s="16">
        <v>5</v>
      </c>
      <c r="P169" s="16"/>
      <c r="Q169" s="16">
        <v>1</v>
      </c>
      <c r="R169" s="16">
        <v>1</v>
      </c>
      <c r="S169" s="16"/>
      <c r="T169" s="16">
        <v>5</v>
      </c>
    </row>
    <row r="170" spans="1:20" x14ac:dyDescent="0.2">
      <c r="A170" s="9" t="s">
        <v>484</v>
      </c>
      <c r="B170" s="14" t="s">
        <v>485</v>
      </c>
      <c r="C170" s="16">
        <v>1</v>
      </c>
      <c r="D170" s="16"/>
      <c r="E170" s="16"/>
      <c r="F170" s="16"/>
      <c r="G170" s="16"/>
      <c r="H170" s="16">
        <v>1</v>
      </c>
      <c r="I170" s="17">
        <v>38.945540000000001</v>
      </c>
      <c r="J170" s="17"/>
      <c r="K170" s="17"/>
      <c r="L170" s="17"/>
      <c r="M170" s="17"/>
      <c r="N170" s="17">
        <v>38.945540000000001</v>
      </c>
      <c r="O170" s="16">
        <v>1</v>
      </c>
      <c r="P170" s="16"/>
      <c r="Q170" s="16"/>
      <c r="R170" s="16"/>
      <c r="S170" s="16"/>
      <c r="T170" s="16">
        <v>1</v>
      </c>
    </row>
    <row r="171" spans="1:20" x14ac:dyDescent="0.2">
      <c r="A171" s="9" t="s">
        <v>486</v>
      </c>
      <c r="B171" s="14" t="s">
        <v>487</v>
      </c>
      <c r="C171" s="16">
        <v>13</v>
      </c>
      <c r="D171" s="16"/>
      <c r="E171" s="16"/>
      <c r="F171" s="16">
        <v>2</v>
      </c>
      <c r="G171" s="16"/>
      <c r="H171" s="16">
        <v>15</v>
      </c>
      <c r="I171" s="17">
        <v>99.987550000000013</v>
      </c>
      <c r="J171" s="17"/>
      <c r="K171" s="17"/>
      <c r="L171" s="17">
        <v>6.11998</v>
      </c>
      <c r="M171" s="17"/>
      <c r="N171" s="17">
        <v>106.10753000000001</v>
      </c>
      <c r="O171" s="16">
        <v>10</v>
      </c>
      <c r="P171" s="16"/>
      <c r="Q171" s="16"/>
      <c r="R171" s="16">
        <v>2</v>
      </c>
      <c r="S171" s="16"/>
      <c r="T171" s="16">
        <v>10</v>
      </c>
    </row>
    <row r="172" spans="1:20" ht="25.5" x14ac:dyDescent="0.2">
      <c r="A172" s="9" t="s">
        <v>488</v>
      </c>
      <c r="B172" s="14" t="s">
        <v>489</v>
      </c>
      <c r="C172" s="16">
        <v>15</v>
      </c>
      <c r="D172" s="16">
        <v>1</v>
      </c>
      <c r="E172" s="16">
        <v>3</v>
      </c>
      <c r="F172" s="16">
        <v>4</v>
      </c>
      <c r="G172" s="16">
        <v>5</v>
      </c>
      <c r="H172" s="16">
        <v>28</v>
      </c>
      <c r="I172" s="17">
        <v>1855.2270000000001</v>
      </c>
      <c r="J172" s="17">
        <v>3.1762899999999998</v>
      </c>
      <c r="K172" s="17">
        <v>117.52744999999999</v>
      </c>
      <c r="L172" s="17">
        <v>378.57624999999996</v>
      </c>
      <c r="M172" s="17">
        <v>1334.90471</v>
      </c>
      <c r="N172" s="17">
        <v>3689.4117000000006</v>
      </c>
      <c r="O172" s="16">
        <v>6</v>
      </c>
      <c r="P172" s="16">
        <v>1</v>
      </c>
      <c r="Q172" s="16">
        <v>1</v>
      </c>
      <c r="R172" s="16">
        <v>1</v>
      </c>
      <c r="S172" s="16">
        <v>2</v>
      </c>
      <c r="T172" s="16">
        <v>6</v>
      </c>
    </row>
    <row r="173" spans="1:20" x14ac:dyDescent="0.2">
      <c r="A173" s="9" t="s">
        <v>490</v>
      </c>
      <c r="B173" s="14" t="s">
        <v>491</v>
      </c>
      <c r="C173" s="16">
        <v>5</v>
      </c>
      <c r="D173" s="16"/>
      <c r="E173" s="16"/>
      <c r="F173" s="16"/>
      <c r="G173" s="16"/>
      <c r="H173" s="16">
        <v>5</v>
      </c>
      <c r="I173" s="17">
        <v>62.903600000000004</v>
      </c>
      <c r="J173" s="17"/>
      <c r="K173" s="17"/>
      <c r="L173" s="17"/>
      <c r="M173" s="17"/>
      <c r="N173" s="17">
        <v>62.903600000000004</v>
      </c>
      <c r="O173" s="16">
        <v>2</v>
      </c>
      <c r="P173" s="16"/>
      <c r="Q173" s="16"/>
      <c r="R173" s="16"/>
      <c r="S173" s="16"/>
      <c r="T173" s="16">
        <v>2</v>
      </c>
    </row>
    <row r="174" spans="1:20" x14ac:dyDescent="0.2">
      <c r="A174" s="9" t="s">
        <v>492</v>
      </c>
      <c r="B174" s="14" t="s">
        <v>493</v>
      </c>
      <c r="C174" s="16">
        <v>7</v>
      </c>
      <c r="D174" s="16"/>
      <c r="E174" s="16"/>
      <c r="F174" s="16">
        <v>6</v>
      </c>
      <c r="G174" s="16"/>
      <c r="H174" s="16">
        <v>13</v>
      </c>
      <c r="I174" s="17">
        <v>39.350390000000004</v>
      </c>
      <c r="J174" s="17"/>
      <c r="K174" s="17"/>
      <c r="L174" s="17">
        <v>28.037869999999998</v>
      </c>
      <c r="M174" s="17"/>
      <c r="N174" s="17">
        <v>67.388260000000002</v>
      </c>
      <c r="O174" s="16">
        <v>5</v>
      </c>
      <c r="P174" s="16"/>
      <c r="Q174" s="16"/>
      <c r="R174" s="16">
        <v>2</v>
      </c>
      <c r="S174" s="16"/>
      <c r="T174" s="16">
        <v>5</v>
      </c>
    </row>
    <row r="175" spans="1:20" ht="25.5" x14ac:dyDescent="0.2">
      <c r="A175" s="9" t="s">
        <v>494</v>
      </c>
      <c r="B175" s="14" t="s">
        <v>495</v>
      </c>
      <c r="C175" s="16">
        <v>7</v>
      </c>
      <c r="D175" s="16"/>
      <c r="E175" s="16"/>
      <c r="F175" s="16">
        <v>2</v>
      </c>
      <c r="G175" s="16"/>
      <c r="H175" s="16">
        <v>9</v>
      </c>
      <c r="I175" s="17">
        <v>77.863799999999998</v>
      </c>
      <c r="J175" s="17"/>
      <c r="K175" s="17"/>
      <c r="L175" s="17">
        <v>5.4737600000000004</v>
      </c>
      <c r="M175" s="17"/>
      <c r="N175" s="17">
        <v>83.337560000000011</v>
      </c>
      <c r="O175" s="16">
        <v>5</v>
      </c>
      <c r="P175" s="16"/>
      <c r="Q175" s="16"/>
      <c r="R175" s="16">
        <v>2</v>
      </c>
      <c r="S175" s="16"/>
      <c r="T175" s="16">
        <v>5</v>
      </c>
    </row>
    <row r="176" spans="1:20" x14ac:dyDescent="0.2">
      <c r="A176" s="9" t="s">
        <v>496</v>
      </c>
      <c r="B176" s="14" t="s">
        <v>497</v>
      </c>
      <c r="C176" s="16">
        <v>6</v>
      </c>
      <c r="D176" s="16"/>
      <c r="E176" s="16"/>
      <c r="F176" s="16"/>
      <c r="G176" s="16"/>
      <c r="H176" s="16">
        <v>6</v>
      </c>
      <c r="I176" s="17">
        <v>1932.6352300000001</v>
      </c>
      <c r="J176" s="17"/>
      <c r="K176" s="17"/>
      <c r="L176" s="17"/>
      <c r="M176" s="17"/>
      <c r="N176" s="17">
        <v>1932.6352300000001</v>
      </c>
      <c r="O176" s="16">
        <v>5</v>
      </c>
      <c r="P176" s="16"/>
      <c r="Q176" s="16"/>
      <c r="R176" s="16"/>
      <c r="S176" s="16"/>
      <c r="T176" s="16">
        <v>5</v>
      </c>
    </row>
    <row r="177" spans="1:20" x14ac:dyDescent="0.2">
      <c r="A177" s="9" t="s">
        <v>498</v>
      </c>
      <c r="B177" s="14" t="s">
        <v>499</v>
      </c>
      <c r="C177" s="16">
        <v>15</v>
      </c>
      <c r="D177" s="16"/>
      <c r="E177" s="16"/>
      <c r="F177" s="16">
        <v>4</v>
      </c>
      <c r="G177" s="16"/>
      <c r="H177" s="16">
        <v>19</v>
      </c>
      <c r="I177" s="17">
        <v>875.22768999999982</v>
      </c>
      <c r="J177" s="17"/>
      <c r="K177" s="17"/>
      <c r="L177" s="17">
        <v>148.86461999999997</v>
      </c>
      <c r="M177" s="17"/>
      <c r="N177" s="17">
        <v>1024.0923099999998</v>
      </c>
      <c r="O177" s="16">
        <v>5</v>
      </c>
      <c r="P177" s="16"/>
      <c r="Q177" s="16"/>
      <c r="R177" s="16">
        <v>2</v>
      </c>
      <c r="S177" s="16"/>
      <c r="T177" s="16">
        <v>5</v>
      </c>
    </row>
    <row r="178" spans="1:20" x14ac:dyDescent="0.2">
      <c r="A178" s="9" t="s">
        <v>500</v>
      </c>
      <c r="B178" s="14" t="s">
        <v>501</v>
      </c>
      <c r="C178" s="16">
        <v>1</v>
      </c>
      <c r="D178" s="16"/>
      <c r="E178" s="16"/>
      <c r="F178" s="16"/>
      <c r="G178" s="16"/>
      <c r="H178" s="16">
        <v>1</v>
      </c>
      <c r="I178" s="17">
        <v>2.51606</v>
      </c>
      <c r="J178" s="17"/>
      <c r="K178" s="17"/>
      <c r="L178" s="17"/>
      <c r="M178" s="17"/>
      <c r="N178" s="17">
        <v>2.51606</v>
      </c>
      <c r="O178" s="16">
        <v>1</v>
      </c>
      <c r="P178" s="16"/>
      <c r="Q178" s="16"/>
      <c r="R178" s="16"/>
      <c r="S178" s="16"/>
      <c r="T178" s="16">
        <v>1</v>
      </c>
    </row>
    <row r="179" spans="1:20" x14ac:dyDescent="0.2">
      <c r="A179" s="9" t="s">
        <v>502</v>
      </c>
      <c r="B179" s="14" t="s">
        <v>503</v>
      </c>
      <c r="C179" s="16">
        <v>29</v>
      </c>
      <c r="D179" s="16"/>
      <c r="E179" s="16"/>
      <c r="F179" s="16">
        <v>12</v>
      </c>
      <c r="G179" s="16">
        <v>3</v>
      </c>
      <c r="H179" s="16">
        <v>44</v>
      </c>
      <c r="I179" s="17">
        <v>941.81711999999982</v>
      </c>
      <c r="J179" s="17"/>
      <c r="K179" s="17"/>
      <c r="L179" s="17">
        <v>26.413229999999999</v>
      </c>
      <c r="M179" s="17">
        <v>3.7818999999999998</v>
      </c>
      <c r="N179" s="17">
        <v>972.01224999999977</v>
      </c>
      <c r="O179" s="16">
        <v>17</v>
      </c>
      <c r="P179" s="16"/>
      <c r="Q179" s="16"/>
      <c r="R179" s="16">
        <v>6</v>
      </c>
      <c r="S179" s="16">
        <v>2</v>
      </c>
      <c r="T179" s="16">
        <v>20</v>
      </c>
    </row>
    <row r="180" spans="1:20" ht="25.5" x14ac:dyDescent="0.2">
      <c r="A180" s="9" t="s">
        <v>504</v>
      </c>
      <c r="B180" s="14" t="s">
        <v>505</v>
      </c>
      <c r="C180" s="16">
        <v>28</v>
      </c>
      <c r="D180" s="16"/>
      <c r="E180" s="16">
        <v>1</v>
      </c>
      <c r="F180" s="16">
        <v>23</v>
      </c>
      <c r="G180" s="16">
        <v>7</v>
      </c>
      <c r="H180" s="16">
        <v>59</v>
      </c>
      <c r="I180" s="17">
        <v>716.48968999999977</v>
      </c>
      <c r="J180" s="17"/>
      <c r="K180" s="17">
        <v>9.5153099999999995</v>
      </c>
      <c r="L180" s="17">
        <v>115.6554</v>
      </c>
      <c r="M180" s="17">
        <v>8.9574399999999983</v>
      </c>
      <c r="N180" s="17">
        <v>850.61783999999966</v>
      </c>
      <c r="O180" s="16">
        <v>21</v>
      </c>
      <c r="P180" s="16"/>
      <c r="Q180" s="16">
        <v>1</v>
      </c>
      <c r="R180" s="16">
        <v>15</v>
      </c>
      <c r="S180" s="16">
        <v>3</v>
      </c>
      <c r="T180" s="16">
        <v>27</v>
      </c>
    </row>
    <row r="181" spans="1:20" x14ac:dyDescent="0.2">
      <c r="A181" s="9" t="s">
        <v>506</v>
      </c>
      <c r="B181" s="14" t="s">
        <v>507</v>
      </c>
      <c r="C181" s="16">
        <v>57</v>
      </c>
      <c r="D181" s="16"/>
      <c r="E181" s="16">
        <v>3</v>
      </c>
      <c r="F181" s="16">
        <v>21</v>
      </c>
      <c r="G181" s="16">
        <v>11</v>
      </c>
      <c r="H181" s="16">
        <v>92</v>
      </c>
      <c r="I181" s="17">
        <v>4166.3587500000003</v>
      </c>
      <c r="J181" s="17"/>
      <c r="K181" s="17">
        <v>3.9062599999999996</v>
      </c>
      <c r="L181" s="17">
        <v>759.38033999999993</v>
      </c>
      <c r="M181" s="17">
        <v>36.41628</v>
      </c>
      <c r="N181" s="17">
        <v>4966.0616300000002</v>
      </c>
      <c r="O181" s="16">
        <v>38</v>
      </c>
      <c r="P181" s="16"/>
      <c r="Q181" s="16">
        <v>2</v>
      </c>
      <c r="R181" s="16">
        <v>15</v>
      </c>
      <c r="S181" s="16">
        <v>6</v>
      </c>
      <c r="T181" s="16">
        <v>44</v>
      </c>
    </row>
    <row r="182" spans="1:20" x14ac:dyDescent="0.2">
      <c r="A182" s="9" t="s">
        <v>508</v>
      </c>
      <c r="B182" s="14" t="s">
        <v>509</v>
      </c>
      <c r="C182" s="16">
        <v>3</v>
      </c>
      <c r="D182" s="16"/>
      <c r="E182" s="16">
        <v>6</v>
      </c>
      <c r="F182" s="16"/>
      <c r="G182" s="16"/>
      <c r="H182" s="16">
        <v>9</v>
      </c>
      <c r="I182" s="17">
        <v>14.029170000000001</v>
      </c>
      <c r="J182" s="17"/>
      <c r="K182" s="17">
        <v>1.49044</v>
      </c>
      <c r="L182" s="17"/>
      <c r="M182" s="17"/>
      <c r="N182" s="17">
        <v>15.51961</v>
      </c>
      <c r="O182" s="16">
        <v>2</v>
      </c>
      <c r="P182" s="16"/>
      <c r="Q182" s="16">
        <v>2</v>
      </c>
      <c r="R182" s="16"/>
      <c r="S182" s="16"/>
      <c r="T182" s="16">
        <v>4</v>
      </c>
    </row>
    <row r="183" spans="1:20" x14ac:dyDescent="0.2">
      <c r="A183" s="9" t="s">
        <v>510</v>
      </c>
      <c r="B183" s="14" t="s">
        <v>511</v>
      </c>
      <c r="C183" s="16">
        <v>4</v>
      </c>
      <c r="D183" s="16"/>
      <c r="E183" s="16"/>
      <c r="F183" s="16">
        <v>3</v>
      </c>
      <c r="G183" s="16">
        <v>2</v>
      </c>
      <c r="H183" s="16">
        <v>9</v>
      </c>
      <c r="I183" s="17">
        <v>9.1189800000000005</v>
      </c>
      <c r="J183" s="17"/>
      <c r="K183" s="17"/>
      <c r="L183" s="17">
        <v>21.51557</v>
      </c>
      <c r="M183" s="17">
        <v>34.220309999999998</v>
      </c>
      <c r="N183" s="17">
        <v>64.854860000000002</v>
      </c>
      <c r="O183" s="16">
        <v>2</v>
      </c>
      <c r="P183" s="16"/>
      <c r="Q183" s="16"/>
      <c r="R183" s="16">
        <v>1</v>
      </c>
      <c r="S183" s="16">
        <v>1</v>
      </c>
      <c r="T183" s="16">
        <v>2</v>
      </c>
    </row>
    <row r="184" spans="1:20" x14ac:dyDescent="0.2">
      <c r="A184" s="9" t="s">
        <v>512</v>
      </c>
      <c r="B184" s="14" t="s">
        <v>513</v>
      </c>
      <c r="C184" s="16">
        <v>5</v>
      </c>
      <c r="D184" s="16"/>
      <c r="E184" s="16"/>
      <c r="F184" s="16">
        <v>2</v>
      </c>
      <c r="G184" s="16"/>
      <c r="H184" s="16">
        <v>7</v>
      </c>
      <c r="I184" s="17">
        <v>15.168109999999999</v>
      </c>
      <c r="J184" s="17"/>
      <c r="K184" s="17"/>
      <c r="L184" s="17">
        <v>6.6604899999999994</v>
      </c>
      <c r="M184" s="17"/>
      <c r="N184" s="17">
        <v>21.828599999999998</v>
      </c>
      <c r="O184" s="16">
        <v>4</v>
      </c>
      <c r="P184" s="16"/>
      <c r="Q184" s="16"/>
      <c r="R184" s="16">
        <v>1</v>
      </c>
      <c r="S184" s="16"/>
      <c r="T184" s="16">
        <v>4</v>
      </c>
    </row>
    <row r="185" spans="1:20" ht="25.5" x14ac:dyDescent="0.2">
      <c r="A185" s="9" t="s">
        <v>514</v>
      </c>
      <c r="B185" s="14" t="s">
        <v>515</v>
      </c>
      <c r="C185" s="16">
        <v>4</v>
      </c>
      <c r="D185" s="16"/>
      <c r="E185" s="16"/>
      <c r="F185" s="16"/>
      <c r="G185" s="16">
        <v>1</v>
      </c>
      <c r="H185" s="16">
        <v>5</v>
      </c>
      <c r="I185" s="17">
        <v>2.6050499999999999</v>
      </c>
      <c r="J185" s="17"/>
      <c r="K185" s="17"/>
      <c r="L185" s="17"/>
      <c r="M185" s="17">
        <v>2.06155</v>
      </c>
      <c r="N185" s="17">
        <v>4.6665999999999999</v>
      </c>
      <c r="O185" s="16">
        <v>2</v>
      </c>
      <c r="P185" s="16"/>
      <c r="Q185" s="16"/>
      <c r="R185" s="16"/>
      <c r="S185" s="16">
        <v>1</v>
      </c>
      <c r="T185" s="16">
        <v>3</v>
      </c>
    </row>
    <row r="186" spans="1:20" x14ac:dyDescent="0.2">
      <c r="A186" s="9" t="s">
        <v>516</v>
      </c>
      <c r="B186" s="14" t="s">
        <v>517</v>
      </c>
      <c r="C186" s="16">
        <v>3</v>
      </c>
      <c r="D186" s="16"/>
      <c r="E186" s="16"/>
      <c r="F186" s="16">
        <v>1</v>
      </c>
      <c r="G186" s="16"/>
      <c r="H186" s="16">
        <v>4</v>
      </c>
      <c r="I186" s="17">
        <v>54.224379999999996</v>
      </c>
      <c r="J186" s="17"/>
      <c r="K186" s="17"/>
      <c r="L186" s="17">
        <v>2.33968</v>
      </c>
      <c r="M186" s="17"/>
      <c r="N186" s="17">
        <v>56.564059999999998</v>
      </c>
      <c r="O186" s="16">
        <v>2</v>
      </c>
      <c r="P186" s="16"/>
      <c r="Q186" s="16"/>
      <c r="R186" s="16">
        <v>1</v>
      </c>
      <c r="S186" s="16"/>
      <c r="T186" s="16">
        <v>2</v>
      </c>
    </row>
    <row r="187" spans="1:20" x14ac:dyDescent="0.2">
      <c r="A187" s="9" t="s">
        <v>518</v>
      </c>
      <c r="B187" s="14" t="s">
        <v>519</v>
      </c>
      <c r="C187" s="16">
        <v>9</v>
      </c>
      <c r="D187" s="16"/>
      <c r="E187" s="16"/>
      <c r="F187" s="16">
        <v>4</v>
      </c>
      <c r="G187" s="16"/>
      <c r="H187" s="16">
        <v>13</v>
      </c>
      <c r="I187" s="17">
        <v>33.67501</v>
      </c>
      <c r="J187" s="17"/>
      <c r="K187" s="17"/>
      <c r="L187" s="17">
        <v>10.26083</v>
      </c>
      <c r="M187" s="17"/>
      <c r="N187" s="17">
        <v>43.935840000000013</v>
      </c>
      <c r="O187" s="16">
        <v>6</v>
      </c>
      <c r="P187" s="16"/>
      <c r="Q187" s="16"/>
      <c r="R187" s="16">
        <v>2</v>
      </c>
      <c r="S187" s="16"/>
      <c r="T187" s="16">
        <v>6</v>
      </c>
    </row>
    <row r="188" spans="1:20" ht="25.5" x14ac:dyDescent="0.2">
      <c r="A188" s="9" t="s">
        <v>520</v>
      </c>
      <c r="B188" s="14" t="s">
        <v>521</v>
      </c>
      <c r="C188" s="16">
        <v>16</v>
      </c>
      <c r="D188" s="16"/>
      <c r="E188" s="16"/>
      <c r="F188" s="16">
        <v>11</v>
      </c>
      <c r="G188" s="16"/>
      <c r="H188" s="16">
        <v>27</v>
      </c>
      <c r="I188" s="17">
        <v>1031.8635200000001</v>
      </c>
      <c r="J188" s="17"/>
      <c r="K188" s="17"/>
      <c r="L188" s="17">
        <v>165.41666999999995</v>
      </c>
      <c r="M188" s="17"/>
      <c r="N188" s="17">
        <v>1197.2801899999997</v>
      </c>
      <c r="O188" s="16">
        <v>10</v>
      </c>
      <c r="P188" s="16"/>
      <c r="Q188" s="16"/>
      <c r="R188" s="16">
        <v>5</v>
      </c>
      <c r="S188" s="16"/>
      <c r="T188" s="16">
        <v>10</v>
      </c>
    </row>
    <row r="189" spans="1:20" x14ac:dyDescent="0.2">
      <c r="A189" s="9" t="s">
        <v>522</v>
      </c>
      <c r="B189" s="14" t="s">
        <v>523</v>
      </c>
      <c r="C189" s="16">
        <v>1</v>
      </c>
      <c r="D189" s="16"/>
      <c r="E189" s="16"/>
      <c r="F189" s="16"/>
      <c r="G189" s="16"/>
      <c r="H189" s="16">
        <v>1</v>
      </c>
      <c r="I189" s="17">
        <v>76.111949999999993</v>
      </c>
      <c r="J189" s="17"/>
      <c r="K189" s="17"/>
      <c r="L189" s="17"/>
      <c r="M189" s="17"/>
      <c r="N189" s="17">
        <v>76.111949999999993</v>
      </c>
      <c r="O189" s="16">
        <v>1</v>
      </c>
      <c r="P189" s="16"/>
      <c r="Q189" s="16"/>
      <c r="R189" s="16"/>
      <c r="S189" s="16"/>
      <c r="T189" s="16">
        <v>1</v>
      </c>
    </row>
    <row r="190" spans="1:20" ht="25.5" x14ac:dyDescent="0.2">
      <c r="A190" s="9" t="s">
        <v>524</v>
      </c>
      <c r="B190" s="14" t="s">
        <v>525</v>
      </c>
      <c r="C190" s="16">
        <v>23</v>
      </c>
      <c r="D190" s="16"/>
      <c r="E190" s="16">
        <v>7</v>
      </c>
      <c r="F190" s="16">
        <v>10</v>
      </c>
      <c r="G190" s="16"/>
      <c r="H190" s="16">
        <v>40</v>
      </c>
      <c r="I190" s="17">
        <v>401.31579000000005</v>
      </c>
      <c r="J190" s="17"/>
      <c r="K190" s="17">
        <v>61.469470000000001</v>
      </c>
      <c r="L190" s="17">
        <v>160.70510000000002</v>
      </c>
      <c r="M190" s="17"/>
      <c r="N190" s="17">
        <v>623.49036000000001</v>
      </c>
      <c r="O190" s="16">
        <v>12</v>
      </c>
      <c r="P190" s="16"/>
      <c r="Q190" s="16">
        <v>3</v>
      </c>
      <c r="R190" s="16">
        <v>6</v>
      </c>
      <c r="S190" s="16"/>
      <c r="T190" s="16">
        <v>12</v>
      </c>
    </row>
    <row r="191" spans="1:20" x14ac:dyDescent="0.2">
      <c r="A191" s="9" t="s">
        <v>526</v>
      </c>
      <c r="B191" s="14" t="s">
        <v>527</v>
      </c>
      <c r="C191" s="16">
        <v>14</v>
      </c>
      <c r="D191" s="16"/>
      <c r="E191" s="16"/>
      <c r="F191" s="16">
        <v>5</v>
      </c>
      <c r="G191" s="16">
        <v>6</v>
      </c>
      <c r="H191" s="16">
        <v>25</v>
      </c>
      <c r="I191" s="17">
        <v>18.633690000000001</v>
      </c>
      <c r="J191" s="17"/>
      <c r="K191" s="17"/>
      <c r="L191" s="17">
        <v>5.9437999999999995</v>
      </c>
      <c r="M191" s="17">
        <v>7.5483200000000004</v>
      </c>
      <c r="N191" s="17">
        <v>32.125810000000001</v>
      </c>
      <c r="O191" s="16">
        <v>5</v>
      </c>
      <c r="P191" s="16"/>
      <c r="Q191" s="16"/>
      <c r="R191" s="16">
        <v>2</v>
      </c>
      <c r="S191" s="16">
        <v>3</v>
      </c>
      <c r="T191" s="16">
        <v>7</v>
      </c>
    </row>
    <row r="192" spans="1:20" x14ac:dyDescent="0.2">
      <c r="A192" s="9" t="s">
        <v>528</v>
      </c>
      <c r="B192" s="14" t="s">
        <v>529</v>
      </c>
      <c r="C192" s="16">
        <v>7</v>
      </c>
      <c r="D192" s="16">
        <v>1</v>
      </c>
      <c r="E192" s="16"/>
      <c r="F192" s="16">
        <v>1</v>
      </c>
      <c r="G192" s="16"/>
      <c r="H192" s="16">
        <v>9</v>
      </c>
      <c r="I192" s="17">
        <v>14.609779999999999</v>
      </c>
      <c r="J192" s="17">
        <v>3.8661500000000002</v>
      </c>
      <c r="K192" s="17"/>
      <c r="L192" s="17">
        <v>14.33141</v>
      </c>
      <c r="M192" s="17"/>
      <c r="N192" s="17">
        <v>32.807340000000003</v>
      </c>
      <c r="O192" s="16">
        <v>4</v>
      </c>
      <c r="P192" s="16">
        <v>1</v>
      </c>
      <c r="Q192" s="16"/>
      <c r="R192" s="16">
        <v>1</v>
      </c>
      <c r="S192" s="16"/>
      <c r="T192" s="16">
        <v>5</v>
      </c>
    </row>
    <row r="193" spans="1:20" x14ac:dyDescent="0.2">
      <c r="A193" s="9" t="s">
        <v>530</v>
      </c>
      <c r="B193" s="14" t="s">
        <v>531</v>
      </c>
      <c r="C193" s="16">
        <v>2</v>
      </c>
      <c r="D193" s="16"/>
      <c r="E193" s="16"/>
      <c r="F193" s="16">
        <v>1</v>
      </c>
      <c r="G193" s="16"/>
      <c r="H193" s="16">
        <v>3</v>
      </c>
      <c r="I193" s="17">
        <v>90.686250000000001</v>
      </c>
      <c r="J193" s="17"/>
      <c r="K193" s="17"/>
      <c r="L193" s="17">
        <v>5.3605099999999997</v>
      </c>
      <c r="M193" s="17"/>
      <c r="N193" s="17">
        <v>96.046760000000006</v>
      </c>
      <c r="O193" s="16">
        <v>2</v>
      </c>
      <c r="P193" s="16"/>
      <c r="Q193" s="16"/>
      <c r="R193" s="16">
        <v>1</v>
      </c>
      <c r="S193" s="16"/>
      <c r="T193" s="16">
        <v>2</v>
      </c>
    </row>
    <row r="194" spans="1:20" x14ac:dyDescent="0.2">
      <c r="A194" s="9" t="s">
        <v>532</v>
      </c>
      <c r="B194" s="14" t="s">
        <v>533</v>
      </c>
      <c r="C194" s="16">
        <v>27</v>
      </c>
      <c r="D194" s="16">
        <v>1</v>
      </c>
      <c r="E194" s="16">
        <v>1</v>
      </c>
      <c r="F194" s="16">
        <v>8</v>
      </c>
      <c r="G194" s="16"/>
      <c r="H194" s="16">
        <v>37</v>
      </c>
      <c r="I194" s="17">
        <v>246.85169999999999</v>
      </c>
      <c r="J194" s="17">
        <v>7.3650700000000002</v>
      </c>
      <c r="K194" s="17">
        <v>0.79928999999999994</v>
      </c>
      <c r="L194" s="17">
        <v>14.567789999999999</v>
      </c>
      <c r="M194" s="17"/>
      <c r="N194" s="17">
        <v>269.58384999999998</v>
      </c>
      <c r="O194" s="16">
        <v>19</v>
      </c>
      <c r="P194" s="16">
        <v>1</v>
      </c>
      <c r="Q194" s="16">
        <v>1</v>
      </c>
      <c r="R194" s="16">
        <v>6</v>
      </c>
      <c r="S194" s="16"/>
      <c r="T194" s="16">
        <v>21</v>
      </c>
    </row>
    <row r="195" spans="1:20" x14ac:dyDescent="0.2">
      <c r="A195" s="9" t="s">
        <v>534</v>
      </c>
      <c r="B195" s="14" t="s">
        <v>535</v>
      </c>
      <c r="C195" s="16">
        <v>12</v>
      </c>
      <c r="D195" s="16"/>
      <c r="E195" s="16"/>
      <c r="F195" s="16">
        <v>1</v>
      </c>
      <c r="G195" s="16"/>
      <c r="H195" s="16">
        <v>13</v>
      </c>
      <c r="I195" s="17">
        <v>337.00227000000001</v>
      </c>
      <c r="J195" s="17"/>
      <c r="K195" s="17"/>
      <c r="L195" s="17">
        <v>0.18018999999999999</v>
      </c>
      <c r="M195" s="17"/>
      <c r="N195" s="17">
        <v>337.18245999999994</v>
      </c>
      <c r="O195" s="16">
        <v>6</v>
      </c>
      <c r="P195" s="16"/>
      <c r="Q195" s="16"/>
      <c r="R195" s="16">
        <v>1</v>
      </c>
      <c r="S195" s="16"/>
      <c r="T195" s="16">
        <v>6</v>
      </c>
    </row>
    <row r="196" spans="1:20" x14ac:dyDescent="0.2">
      <c r="A196" s="9" t="s">
        <v>816</v>
      </c>
      <c r="B196" s="14" t="s">
        <v>817</v>
      </c>
      <c r="C196" s="16">
        <v>1</v>
      </c>
      <c r="D196" s="16"/>
      <c r="E196" s="16"/>
      <c r="F196" s="16"/>
      <c r="G196" s="16"/>
      <c r="H196" s="16">
        <v>1</v>
      </c>
      <c r="I196" s="17">
        <v>11.02928</v>
      </c>
      <c r="J196" s="17"/>
      <c r="K196" s="17"/>
      <c r="L196" s="17"/>
      <c r="M196" s="17"/>
      <c r="N196" s="17">
        <v>11.02928</v>
      </c>
      <c r="O196" s="16">
        <v>1</v>
      </c>
      <c r="P196" s="16"/>
      <c r="Q196" s="16"/>
      <c r="R196" s="16"/>
      <c r="S196" s="16"/>
      <c r="T196" s="16">
        <v>1</v>
      </c>
    </row>
    <row r="197" spans="1:20" x14ac:dyDescent="0.2">
      <c r="A197" s="9" t="s">
        <v>536</v>
      </c>
      <c r="B197" s="14" t="s">
        <v>537</v>
      </c>
      <c r="C197" s="16">
        <v>1</v>
      </c>
      <c r="D197" s="16"/>
      <c r="E197" s="16"/>
      <c r="F197" s="16">
        <v>1</v>
      </c>
      <c r="G197" s="16"/>
      <c r="H197" s="16">
        <v>2</v>
      </c>
      <c r="I197" s="17">
        <v>0.88080999999999998</v>
      </c>
      <c r="J197" s="17"/>
      <c r="K197" s="17"/>
      <c r="L197" s="17">
        <v>1.1147800000000001</v>
      </c>
      <c r="M197" s="17"/>
      <c r="N197" s="17">
        <v>1.99559</v>
      </c>
      <c r="O197" s="16">
        <v>1</v>
      </c>
      <c r="P197" s="16"/>
      <c r="Q197" s="16"/>
      <c r="R197" s="16">
        <v>1</v>
      </c>
      <c r="S197" s="16"/>
      <c r="T197" s="16">
        <v>1</v>
      </c>
    </row>
    <row r="198" spans="1:20" ht="25.5" x14ac:dyDescent="0.2">
      <c r="A198" s="9" t="s">
        <v>538</v>
      </c>
      <c r="B198" s="14" t="s">
        <v>539</v>
      </c>
      <c r="C198" s="16">
        <v>8</v>
      </c>
      <c r="D198" s="16"/>
      <c r="E198" s="16"/>
      <c r="F198" s="16">
        <v>6</v>
      </c>
      <c r="G198" s="16"/>
      <c r="H198" s="16">
        <v>14</v>
      </c>
      <c r="I198" s="17">
        <v>238.90508999999997</v>
      </c>
      <c r="J198" s="17"/>
      <c r="K198" s="17"/>
      <c r="L198" s="17">
        <v>124.10898000000002</v>
      </c>
      <c r="M198" s="17"/>
      <c r="N198" s="17">
        <v>363.01406999999995</v>
      </c>
      <c r="O198" s="16">
        <v>4</v>
      </c>
      <c r="P198" s="16"/>
      <c r="Q198" s="16"/>
      <c r="R198" s="16">
        <v>2</v>
      </c>
      <c r="S198" s="16"/>
      <c r="T198" s="16">
        <v>4</v>
      </c>
    </row>
    <row r="199" spans="1:20" ht="25.5" x14ac:dyDescent="0.2">
      <c r="A199" s="9" t="s">
        <v>540</v>
      </c>
      <c r="B199" s="14" t="s">
        <v>541</v>
      </c>
      <c r="C199" s="16">
        <v>8</v>
      </c>
      <c r="D199" s="16"/>
      <c r="E199" s="16"/>
      <c r="F199" s="16">
        <v>5</v>
      </c>
      <c r="G199" s="16">
        <v>6</v>
      </c>
      <c r="H199" s="16">
        <v>19</v>
      </c>
      <c r="I199" s="17">
        <v>43.259780000000006</v>
      </c>
      <c r="J199" s="17"/>
      <c r="K199" s="17"/>
      <c r="L199" s="17">
        <v>16.268819999999998</v>
      </c>
      <c r="M199" s="17">
        <v>6.3533999999999997</v>
      </c>
      <c r="N199" s="17">
        <v>65.881999999999991</v>
      </c>
      <c r="O199" s="16">
        <v>7</v>
      </c>
      <c r="P199" s="16"/>
      <c r="Q199" s="16"/>
      <c r="R199" s="16">
        <v>4</v>
      </c>
      <c r="S199" s="16">
        <v>3</v>
      </c>
      <c r="T199" s="16">
        <v>10</v>
      </c>
    </row>
    <row r="200" spans="1:20" ht="25.5" x14ac:dyDescent="0.2">
      <c r="A200" s="9" t="s">
        <v>542</v>
      </c>
      <c r="B200" s="14" t="s">
        <v>543</v>
      </c>
      <c r="C200" s="16">
        <v>8</v>
      </c>
      <c r="D200" s="16"/>
      <c r="E200" s="16">
        <v>1</v>
      </c>
      <c r="F200" s="16">
        <v>4</v>
      </c>
      <c r="G200" s="16"/>
      <c r="H200" s="16">
        <v>13</v>
      </c>
      <c r="I200" s="17">
        <v>103.88665</v>
      </c>
      <c r="J200" s="17"/>
      <c r="K200" s="17">
        <v>0.25856000000000001</v>
      </c>
      <c r="L200" s="17">
        <v>11.78429</v>
      </c>
      <c r="M200" s="17"/>
      <c r="N200" s="17">
        <v>115.9295</v>
      </c>
      <c r="O200" s="16">
        <v>3</v>
      </c>
      <c r="P200" s="16"/>
      <c r="Q200" s="16">
        <v>1</v>
      </c>
      <c r="R200" s="16">
        <v>1</v>
      </c>
      <c r="S200" s="16"/>
      <c r="T200" s="16">
        <v>3</v>
      </c>
    </row>
    <row r="201" spans="1:20" x14ac:dyDescent="0.2">
      <c r="A201" s="9" t="s">
        <v>544</v>
      </c>
      <c r="B201" s="14" t="s">
        <v>545</v>
      </c>
      <c r="C201" s="16">
        <v>33</v>
      </c>
      <c r="D201" s="16"/>
      <c r="E201" s="16"/>
      <c r="F201" s="16">
        <v>10</v>
      </c>
      <c r="G201" s="16">
        <v>7</v>
      </c>
      <c r="H201" s="16">
        <v>50</v>
      </c>
      <c r="I201" s="17">
        <v>518.95497999999986</v>
      </c>
      <c r="J201" s="17"/>
      <c r="K201" s="17"/>
      <c r="L201" s="17">
        <v>5.4296899999999999</v>
      </c>
      <c r="M201" s="17">
        <v>13.185039999999999</v>
      </c>
      <c r="N201" s="17">
        <v>537.56970999999999</v>
      </c>
      <c r="O201" s="16">
        <v>18</v>
      </c>
      <c r="P201" s="16"/>
      <c r="Q201" s="16"/>
      <c r="R201" s="16">
        <v>5</v>
      </c>
      <c r="S201" s="16">
        <v>4</v>
      </c>
      <c r="T201" s="16">
        <v>21</v>
      </c>
    </row>
    <row r="202" spans="1:20" x14ac:dyDescent="0.2">
      <c r="A202" s="9" t="s">
        <v>546</v>
      </c>
      <c r="B202" s="14" t="s">
        <v>547</v>
      </c>
      <c r="C202" s="16">
        <v>9</v>
      </c>
      <c r="D202" s="16"/>
      <c r="E202" s="16"/>
      <c r="F202" s="16">
        <v>2</v>
      </c>
      <c r="G202" s="16">
        <v>1</v>
      </c>
      <c r="H202" s="16">
        <v>12</v>
      </c>
      <c r="I202" s="17">
        <v>43.331979999999987</v>
      </c>
      <c r="J202" s="17"/>
      <c r="K202" s="17"/>
      <c r="L202" s="17">
        <v>1.19984</v>
      </c>
      <c r="M202" s="17">
        <v>0.97836999999999996</v>
      </c>
      <c r="N202" s="17">
        <v>45.510189999999994</v>
      </c>
      <c r="O202" s="16">
        <v>4</v>
      </c>
      <c r="P202" s="16"/>
      <c r="Q202" s="16"/>
      <c r="R202" s="16">
        <v>1</v>
      </c>
      <c r="S202" s="16">
        <v>1</v>
      </c>
      <c r="T202" s="16">
        <v>5</v>
      </c>
    </row>
    <row r="203" spans="1:20" ht="25.5" x14ac:dyDescent="0.2">
      <c r="A203" s="9" t="s">
        <v>548</v>
      </c>
      <c r="B203" s="14" t="s">
        <v>549</v>
      </c>
      <c r="C203" s="16">
        <v>1</v>
      </c>
      <c r="D203" s="16"/>
      <c r="E203" s="16">
        <v>4</v>
      </c>
      <c r="F203" s="16"/>
      <c r="G203" s="16"/>
      <c r="H203" s="16">
        <v>5</v>
      </c>
      <c r="I203" s="17">
        <v>0.28899999999999998</v>
      </c>
      <c r="J203" s="17"/>
      <c r="K203" s="17">
        <v>5.8058300000000003</v>
      </c>
      <c r="L203" s="17"/>
      <c r="M203" s="17"/>
      <c r="N203" s="17">
        <v>6.09483</v>
      </c>
      <c r="O203" s="16">
        <v>1</v>
      </c>
      <c r="P203" s="16"/>
      <c r="Q203" s="16">
        <v>1</v>
      </c>
      <c r="R203" s="16"/>
      <c r="S203" s="16"/>
      <c r="T203" s="16">
        <v>2</v>
      </c>
    </row>
    <row r="204" spans="1:20" ht="25.5" x14ac:dyDescent="0.2">
      <c r="A204" s="9" t="s">
        <v>550</v>
      </c>
      <c r="B204" s="14" t="s">
        <v>551</v>
      </c>
      <c r="C204" s="16"/>
      <c r="D204" s="16"/>
      <c r="E204" s="16">
        <v>5</v>
      </c>
      <c r="F204" s="16"/>
      <c r="G204" s="16"/>
      <c r="H204" s="16">
        <v>5</v>
      </c>
      <c r="I204" s="17"/>
      <c r="J204" s="17"/>
      <c r="K204" s="17">
        <v>1.8483400000000001</v>
      </c>
      <c r="L204" s="17"/>
      <c r="M204" s="17"/>
      <c r="N204" s="17">
        <v>1.8483400000000001</v>
      </c>
      <c r="O204" s="16"/>
      <c r="P204" s="16"/>
      <c r="Q204" s="16">
        <v>2</v>
      </c>
      <c r="R204" s="16"/>
      <c r="S204" s="16"/>
      <c r="T204" s="16">
        <v>2</v>
      </c>
    </row>
    <row r="205" spans="1:20" x14ac:dyDescent="0.2">
      <c r="A205" s="9" t="s">
        <v>552</v>
      </c>
      <c r="B205" s="14" t="s">
        <v>553</v>
      </c>
      <c r="C205" s="16">
        <v>2</v>
      </c>
      <c r="D205" s="16"/>
      <c r="E205" s="16">
        <v>1</v>
      </c>
      <c r="F205" s="16"/>
      <c r="G205" s="16">
        <v>1</v>
      </c>
      <c r="H205" s="16">
        <v>4</v>
      </c>
      <c r="I205" s="17">
        <v>2.45356</v>
      </c>
      <c r="J205" s="17"/>
      <c r="K205" s="17">
        <v>0.22635</v>
      </c>
      <c r="L205" s="17"/>
      <c r="M205" s="17">
        <v>1.49194</v>
      </c>
      <c r="N205" s="17">
        <v>4.1718499999999992</v>
      </c>
      <c r="O205" s="16">
        <v>2</v>
      </c>
      <c r="P205" s="16"/>
      <c r="Q205" s="16">
        <v>1</v>
      </c>
      <c r="R205" s="16"/>
      <c r="S205" s="16">
        <v>1</v>
      </c>
      <c r="T205" s="16">
        <v>3</v>
      </c>
    </row>
    <row r="206" spans="1:20" x14ac:dyDescent="0.2">
      <c r="A206" s="9" t="s">
        <v>554</v>
      </c>
      <c r="B206" s="14" t="s">
        <v>555</v>
      </c>
      <c r="C206" s="16">
        <v>14</v>
      </c>
      <c r="D206" s="16"/>
      <c r="E206" s="16">
        <v>10</v>
      </c>
      <c r="F206" s="16">
        <v>8</v>
      </c>
      <c r="G206" s="16">
        <v>2</v>
      </c>
      <c r="H206" s="16">
        <v>34</v>
      </c>
      <c r="I206" s="17">
        <v>66.120079999999987</v>
      </c>
      <c r="J206" s="17"/>
      <c r="K206" s="17">
        <v>18.786070000000002</v>
      </c>
      <c r="L206" s="17">
        <v>97.471119999999985</v>
      </c>
      <c r="M206" s="17">
        <v>3.2000799999999998</v>
      </c>
      <c r="N206" s="17">
        <v>185.57735</v>
      </c>
      <c r="O206" s="16">
        <v>11</v>
      </c>
      <c r="P206" s="16"/>
      <c r="Q206" s="16">
        <v>6</v>
      </c>
      <c r="R206" s="16">
        <v>3</v>
      </c>
      <c r="S206" s="16">
        <v>2</v>
      </c>
      <c r="T206" s="16">
        <v>19</v>
      </c>
    </row>
    <row r="207" spans="1:20" x14ac:dyDescent="0.2">
      <c r="A207" s="9" t="s">
        <v>556</v>
      </c>
      <c r="B207" s="14" t="s">
        <v>557</v>
      </c>
      <c r="C207" s="16">
        <v>25</v>
      </c>
      <c r="D207" s="16"/>
      <c r="E207" s="16">
        <v>9</v>
      </c>
      <c r="F207" s="16">
        <v>6</v>
      </c>
      <c r="G207" s="16"/>
      <c r="H207" s="16">
        <v>40</v>
      </c>
      <c r="I207" s="17">
        <v>264.42176000000001</v>
      </c>
      <c r="J207" s="17"/>
      <c r="K207" s="17">
        <v>5.7573700000000008</v>
      </c>
      <c r="L207" s="17">
        <v>8.2644599999999997</v>
      </c>
      <c r="M207" s="17"/>
      <c r="N207" s="17">
        <v>278.44359000000003</v>
      </c>
      <c r="O207" s="16">
        <v>13</v>
      </c>
      <c r="P207" s="16"/>
      <c r="Q207" s="16">
        <v>5</v>
      </c>
      <c r="R207" s="16">
        <v>3</v>
      </c>
      <c r="S207" s="16"/>
      <c r="T207" s="16">
        <v>16</v>
      </c>
    </row>
    <row r="208" spans="1:20" x14ac:dyDescent="0.2">
      <c r="A208" s="9" t="s">
        <v>558</v>
      </c>
      <c r="B208" s="14" t="s">
        <v>559</v>
      </c>
      <c r="C208" s="16">
        <v>4</v>
      </c>
      <c r="D208" s="16"/>
      <c r="E208" s="16">
        <v>4</v>
      </c>
      <c r="F208" s="16">
        <v>6</v>
      </c>
      <c r="G208" s="16">
        <v>2</v>
      </c>
      <c r="H208" s="16">
        <v>16</v>
      </c>
      <c r="I208" s="17">
        <v>96.198630000000009</v>
      </c>
      <c r="J208" s="17"/>
      <c r="K208" s="17">
        <v>162.19210999999999</v>
      </c>
      <c r="L208" s="17">
        <v>301.81858999999997</v>
      </c>
      <c r="M208" s="17">
        <v>1.2287300000000001</v>
      </c>
      <c r="N208" s="17">
        <v>561.43806000000006</v>
      </c>
      <c r="O208" s="16">
        <v>1</v>
      </c>
      <c r="P208" s="16"/>
      <c r="Q208" s="16">
        <v>1</v>
      </c>
      <c r="R208" s="16">
        <v>2</v>
      </c>
      <c r="S208" s="16">
        <v>1</v>
      </c>
      <c r="T208" s="16">
        <v>3</v>
      </c>
    </row>
    <row r="209" spans="1:20" x14ac:dyDescent="0.2">
      <c r="A209" s="9" t="s">
        <v>560</v>
      </c>
      <c r="B209" s="14" t="s">
        <v>561</v>
      </c>
      <c r="C209" s="16"/>
      <c r="D209" s="16"/>
      <c r="E209" s="16"/>
      <c r="F209" s="16"/>
      <c r="G209" s="16">
        <v>9</v>
      </c>
      <c r="H209" s="16">
        <v>9</v>
      </c>
      <c r="I209" s="17"/>
      <c r="J209" s="17"/>
      <c r="K209" s="17"/>
      <c r="L209" s="17"/>
      <c r="M209" s="17">
        <v>9.4092099999999999</v>
      </c>
      <c r="N209" s="17">
        <v>9.4092099999999999</v>
      </c>
      <c r="O209" s="16"/>
      <c r="P209" s="16"/>
      <c r="Q209" s="16"/>
      <c r="R209" s="16"/>
      <c r="S209" s="16">
        <v>7</v>
      </c>
      <c r="T209" s="16">
        <v>7</v>
      </c>
    </row>
    <row r="210" spans="1:20" x14ac:dyDescent="0.2">
      <c r="A210" s="9" t="s">
        <v>562</v>
      </c>
      <c r="B210" s="14" t="s">
        <v>563</v>
      </c>
      <c r="C210" s="16">
        <v>4</v>
      </c>
      <c r="D210" s="16"/>
      <c r="E210" s="16"/>
      <c r="F210" s="16"/>
      <c r="G210" s="16">
        <v>5</v>
      </c>
      <c r="H210" s="16">
        <v>9</v>
      </c>
      <c r="I210" s="17">
        <v>9.2203900000000001</v>
      </c>
      <c r="J210" s="17"/>
      <c r="K210" s="17"/>
      <c r="L210" s="17"/>
      <c r="M210" s="17">
        <v>10.33938</v>
      </c>
      <c r="N210" s="17">
        <v>19.55977</v>
      </c>
      <c r="O210" s="16">
        <v>2</v>
      </c>
      <c r="P210" s="16"/>
      <c r="Q210" s="16"/>
      <c r="R210" s="16"/>
      <c r="S210" s="16">
        <v>3</v>
      </c>
      <c r="T210" s="16">
        <v>4</v>
      </c>
    </row>
    <row r="211" spans="1:20" x14ac:dyDescent="0.2">
      <c r="A211" s="9" t="s">
        <v>564</v>
      </c>
      <c r="B211" s="14" t="s">
        <v>565</v>
      </c>
      <c r="C211" s="16">
        <v>99</v>
      </c>
      <c r="D211" s="16"/>
      <c r="E211" s="16">
        <v>16</v>
      </c>
      <c r="F211" s="16">
        <v>71</v>
      </c>
      <c r="G211" s="16">
        <v>16</v>
      </c>
      <c r="H211" s="16">
        <v>202</v>
      </c>
      <c r="I211" s="17">
        <v>654.53705999999966</v>
      </c>
      <c r="J211" s="17"/>
      <c r="K211" s="17">
        <v>177.74229999999997</v>
      </c>
      <c r="L211" s="17">
        <v>3026.4910800000007</v>
      </c>
      <c r="M211" s="17">
        <v>43.800429999999999</v>
      </c>
      <c r="N211" s="17">
        <v>3902.5708700000014</v>
      </c>
      <c r="O211" s="16">
        <v>55</v>
      </c>
      <c r="P211" s="16"/>
      <c r="Q211" s="16">
        <v>8</v>
      </c>
      <c r="R211" s="16">
        <v>32</v>
      </c>
      <c r="S211" s="16">
        <v>9</v>
      </c>
      <c r="T211" s="16">
        <v>66</v>
      </c>
    </row>
    <row r="212" spans="1:20" x14ac:dyDescent="0.2">
      <c r="A212" s="9" t="s">
        <v>566</v>
      </c>
      <c r="B212" s="14" t="s">
        <v>567</v>
      </c>
      <c r="C212" s="16">
        <v>9</v>
      </c>
      <c r="D212" s="16">
        <v>1</v>
      </c>
      <c r="E212" s="16">
        <v>4</v>
      </c>
      <c r="F212" s="16">
        <v>6</v>
      </c>
      <c r="G212" s="16">
        <v>1</v>
      </c>
      <c r="H212" s="16">
        <v>21</v>
      </c>
      <c r="I212" s="17">
        <v>46.897069999999999</v>
      </c>
      <c r="J212" s="17">
        <v>7.8978400000000004</v>
      </c>
      <c r="K212" s="17">
        <v>11.3146</v>
      </c>
      <c r="L212" s="17">
        <v>29.912620000000004</v>
      </c>
      <c r="M212" s="17">
        <v>0.93683000000000005</v>
      </c>
      <c r="N212" s="17">
        <v>96.958960000000005</v>
      </c>
      <c r="O212" s="16">
        <v>5</v>
      </c>
      <c r="P212" s="16">
        <v>1</v>
      </c>
      <c r="Q212" s="16">
        <v>3</v>
      </c>
      <c r="R212" s="16">
        <v>3</v>
      </c>
      <c r="S212" s="16">
        <v>1</v>
      </c>
      <c r="T212" s="16">
        <v>6</v>
      </c>
    </row>
    <row r="213" spans="1:20" x14ac:dyDescent="0.2">
      <c r="A213" s="9" t="s">
        <v>568</v>
      </c>
      <c r="B213" s="14" t="s">
        <v>569</v>
      </c>
      <c r="C213" s="16">
        <v>8</v>
      </c>
      <c r="D213" s="16"/>
      <c r="E213" s="16">
        <v>3</v>
      </c>
      <c r="F213" s="16">
        <v>15</v>
      </c>
      <c r="G213" s="16">
        <v>10</v>
      </c>
      <c r="H213" s="16">
        <v>36</v>
      </c>
      <c r="I213" s="17">
        <v>54.735340000000001</v>
      </c>
      <c r="J213" s="17"/>
      <c r="K213" s="17">
        <v>33.366070000000001</v>
      </c>
      <c r="L213" s="17">
        <v>281.12187</v>
      </c>
      <c r="M213" s="17">
        <v>5529.1665800000001</v>
      </c>
      <c r="N213" s="17">
        <v>5898.3898600000002</v>
      </c>
      <c r="O213" s="16">
        <v>3</v>
      </c>
      <c r="P213" s="16"/>
      <c r="Q213" s="16">
        <v>2</v>
      </c>
      <c r="R213" s="16">
        <v>6</v>
      </c>
      <c r="S213" s="16">
        <v>4</v>
      </c>
      <c r="T213" s="16">
        <v>9</v>
      </c>
    </row>
    <row r="214" spans="1:20" x14ac:dyDescent="0.2">
      <c r="A214" s="9" t="s">
        <v>570</v>
      </c>
      <c r="B214" s="14" t="s">
        <v>571</v>
      </c>
      <c r="C214" s="16"/>
      <c r="D214" s="16"/>
      <c r="E214" s="16"/>
      <c r="F214" s="16">
        <v>3</v>
      </c>
      <c r="G214" s="16"/>
      <c r="H214" s="16">
        <v>3</v>
      </c>
      <c r="I214" s="17"/>
      <c r="J214" s="17"/>
      <c r="K214" s="17"/>
      <c r="L214" s="17">
        <v>60.050390000000007</v>
      </c>
      <c r="M214" s="17"/>
      <c r="N214" s="17">
        <v>60.050390000000007</v>
      </c>
      <c r="O214" s="16"/>
      <c r="P214" s="16"/>
      <c r="Q214" s="16"/>
      <c r="R214" s="16">
        <v>2</v>
      </c>
      <c r="S214" s="16"/>
      <c r="T214" s="16">
        <v>2</v>
      </c>
    </row>
    <row r="215" spans="1:20" x14ac:dyDescent="0.2">
      <c r="A215" s="9" t="s">
        <v>572</v>
      </c>
      <c r="B215" s="14" t="s">
        <v>573</v>
      </c>
      <c r="C215" s="16">
        <v>3</v>
      </c>
      <c r="D215" s="16"/>
      <c r="E215" s="16"/>
      <c r="F215" s="16"/>
      <c r="G215" s="16"/>
      <c r="H215" s="16">
        <v>3</v>
      </c>
      <c r="I215" s="17">
        <v>23.226370000000003</v>
      </c>
      <c r="J215" s="17"/>
      <c r="K215" s="17"/>
      <c r="L215" s="17"/>
      <c r="M215" s="17"/>
      <c r="N215" s="17">
        <v>23.226370000000003</v>
      </c>
      <c r="O215" s="16">
        <v>1</v>
      </c>
      <c r="P215" s="16"/>
      <c r="Q215" s="16"/>
      <c r="R215" s="16"/>
      <c r="S215" s="16"/>
      <c r="T215" s="16">
        <v>1</v>
      </c>
    </row>
    <row r="216" spans="1:20" x14ac:dyDescent="0.2">
      <c r="A216" s="9" t="s">
        <v>574</v>
      </c>
      <c r="B216" s="14" t="s">
        <v>575</v>
      </c>
      <c r="C216" s="16"/>
      <c r="D216" s="16"/>
      <c r="E216" s="16">
        <v>1</v>
      </c>
      <c r="F216" s="16"/>
      <c r="G216" s="16"/>
      <c r="H216" s="16">
        <v>1</v>
      </c>
      <c r="I216" s="17"/>
      <c r="J216" s="17"/>
      <c r="K216" s="17">
        <v>1.3267199999999999</v>
      </c>
      <c r="L216" s="17"/>
      <c r="M216" s="17"/>
      <c r="N216" s="17">
        <v>1.3267199999999999</v>
      </c>
      <c r="O216" s="16"/>
      <c r="P216" s="16"/>
      <c r="Q216" s="16">
        <v>1</v>
      </c>
      <c r="R216" s="16"/>
      <c r="S216" s="16"/>
      <c r="T216" s="16">
        <v>1</v>
      </c>
    </row>
    <row r="217" spans="1:20" x14ac:dyDescent="0.2">
      <c r="A217" s="9" t="s">
        <v>576</v>
      </c>
      <c r="B217" s="14" t="s">
        <v>577</v>
      </c>
      <c r="C217" s="16">
        <v>3</v>
      </c>
      <c r="D217" s="16"/>
      <c r="E217" s="16"/>
      <c r="F217" s="16">
        <v>4</v>
      </c>
      <c r="G217" s="16"/>
      <c r="H217" s="16">
        <v>7</v>
      </c>
      <c r="I217" s="17">
        <v>58.908650000000002</v>
      </c>
      <c r="J217" s="17"/>
      <c r="K217" s="17"/>
      <c r="L217" s="17">
        <v>122.22759000000001</v>
      </c>
      <c r="M217" s="17"/>
      <c r="N217" s="17">
        <v>181.13624000000002</v>
      </c>
      <c r="O217" s="16">
        <v>1</v>
      </c>
      <c r="P217" s="16"/>
      <c r="Q217" s="16"/>
      <c r="R217" s="16">
        <v>1</v>
      </c>
      <c r="S217" s="16"/>
      <c r="T217" s="16">
        <v>1</v>
      </c>
    </row>
    <row r="218" spans="1:20" x14ac:dyDescent="0.2">
      <c r="A218" s="9" t="s">
        <v>578</v>
      </c>
      <c r="B218" s="14" t="s">
        <v>579</v>
      </c>
      <c r="C218" s="16">
        <v>8</v>
      </c>
      <c r="D218" s="16">
        <v>1</v>
      </c>
      <c r="E218" s="16">
        <v>3</v>
      </c>
      <c r="F218" s="16">
        <v>4</v>
      </c>
      <c r="G218" s="16">
        <v>2</v>
      </c>
      <c r="H218" s="16">
        <v>18</v>
      </c>
      <c r="I218" s="17">
        <v>89.836489999999984</v>
      </c>
      <c r="J218" s="17">
        <v>1.76695</v>
      </c>
      <c r="K218" s="17">
        <v>44.776260000000001</v>
      </c>
      <c r="L218" s="17">
        <v>123.04919000000001</v>
      </c>
      <c r="M218" s="17">
        <v>0.50028000000000006</v>
      </c>
      <c r="N218" s="17">
        <v>259.92917</v>
      </c>
      <c r="O218" s="16">
        <v>3</v>
      </c>
      <c r="P218" s="16">
        <v>1</v>
      </c>
      <c r="Q218" s="16">
        <v>1</v>
      </c>
      <c r="R218" s="16">
        <v>2</v>
      </c>
      <c r="S218" s="16">
        <v>1</v>
      </c>
      <c r="T218" s="16">
        <v>6</v>
      </c>
    </row>
    <row r="219" spans="1:20" x14ac:dyDescent="0.2">
      <c r="A219" s="9" t="s">
        <v>818</v>
      </c>
      <c r="B219" s="14" t="s">
        <v>819</v>
      </c>
      <c r="C219" s="16">
        <v>1</v>
      </c>
      <c r="D219" s="16"/>
      <c r="E219" s="16"/>
      <c r="F219" s="16"/>
      <c r="G219" s="16"/>
      <c r="H219" s="16">
        <v>1</v>
      </c>
      <c r="I219" s="17">
        <v>21.766169999999999</v>
      </c>
      <c r="J219" s="17"/>
      <c r="K219" s="17"/>
      <c r="L219" s="17"/>
      <c r="M219" s="17"/>
      <c r="N219" s="17">
        <v>21.766169999999999</v>
      </c>
      <c r="O219" s="16">
        <v>1</v>
      </c>
      <c r="P219" s="16"/>
      <c r="Q219" s="16"/>
      <c r="R219" s="16"/>
      <c r="S219" s="16"/>
      <c r="T219" s="16">
        <v>1</v>
      </c>
    </row>
    <row r="220" spans="1:20" x14ac:dyDescent="0.2">
      <c r="A220" s="9" t="s">
        <v>580</v>
      </c>
      <c r="B220" s="14" t="s">
        <v>581</v>
      </c>
      <c r="C220" s="16">
        <v>4</v>
      </c>
      <c r="D220" s="16"/>
      <c r="E220" s="16">
        <v>19</v>
      </c>
      <c r="F220" s="16">
        <v>2</v>
      </c>
      <c r="G220" s="16">
        <v>6</v>
      </c>
      <c r="H220" s="16">
        <v>31</v>
      </c>
      <c r="I220" s="17">
        <v>3.28681</v>
      </c>
      <c r="J220" s="17"/>
      <c r="K220" s="17">
        <v>5.6768100000000006</v>
      </c>
      <c r="L220" s="17">
        <v>0.76898</v>
      </c>
      <c r="M220" s="17">
        <v>3.6793399999999998</v>
      </c>
      <c r="N220" s="17">
        <v>13.411940000000001</v>
      </c>
      <c r="O220" s="16">
        <v>2</v>
      </c>
      <c r="P220" s="16"/>
      <c r="Q220" s="16">
        <v>9</v>
      </c>
      <c r="R220" s="16">
        <v>2</v>
      </c>
      <c r="S220" s="16">
        <v>3</v>
      </c>
      <c r="T220" s="16">
        <v>14</v>
      </c>
    </row>
    <row r="221" spans="1:20" x14ac:dyDescent="0.2">
      <c r="A221" s="9" t="s">
        <v>582</v>
      </c>
      <c r="B221" s="14" t="s">
        <v>583</v>
      </c>
      <c r="C221" s="16">
        <v>22</v>
      </c>
      <c r="D221" s="16">
        <v>1</v>
      </c>
      <c r="E221" s="16">
        <v>7</v>
      </c>
      <c r="F221" s="16">
        <v>23</v>
      </c>
      <c r="G221" s="16"/>
      <c r="H221" s="16">
        <v>53</v>
      </c>
      <c r="I221" s="17">
        <v>242.45018000000002</v>
      </c>
      <c r="J221" s="17">
        <v>119.82471</v>
      </c>
      <c r="K221" s="17">
        <v>70.179869999999994</v>
      </c>
      <c r="L221" s="17">
        <v>357.69862000000006</v>
      </c>
      <c r="M221" s="17"/>
      <c r="N221" s="17">
        <v>790.15338000000008</v>
      </c>
      <c r="O221" s="16">
        <v>8</v>
      </c>
      <c r="P221" s="16">
        <v>1</v>
      </c>
      <c r="Q221" s="16">
        <v>4</v>
      </c>
      <c r="R221" s="16">
        <v>12</v>
      </c>
      <c r="S221" s="16"/>
      <c r="T221" s="16">
        <v>12</v>
      </c>
    </row>
    <row r="222" spans="1:20" x14ac:dyDescent="0.2">
      <c r="A222" s="9" t="s">
        <v>584</v>
      </c>
      <c r="B222" s="14" t="s">
        <v>585</v>
      </c>
      <c r="C222" s="16">
        <v>2</v>
      </c>
      <c r="D222" s="16"/>
      <c r="E222" s="16">
        <v>4</v>
      </c>
      <c r="F222" s="16">
        <v>3</v>
      </c>
      <c r="G222" s="16"/>
      <c r="H222" s="16">
        <v>9</v>
      </c>
      <c r="I222" s="17">
        <v>10.685690000000001</v>
      </c>
      <c r="J222" s="17"/>
      <c r="K222" s="17">
        <v>5.5524399999999998</v>
      </c>
      <c r="L222" s="17">
        <v>10.273249999999999</v>
      </c>
      <c r="M222" s="17"/>
      <c r="N222" s="17">
        <v>26.511379999999999</v>
      </c>
      <c r="O222" s="16">
        <v>2</v>
      </c>
      <c r="P222" s="16"/>
      <c r="Q222" s="16">
        <v>2</v>
      </c>
      <c r="R222" s="16">
        <v>1</v>
      </c>
      <c r="S222" s="16"/>
      <c r="T222" s="16">
        <v>3</v>
      </c>
    </row>
    <row r="223" spans="1:20" ht="25.5" x14ac:dyDescent="0.2">
      <c r="A223" s="9" t="s">
        <v>820</v>
      </c>
      <c r="B223" s="14" t="s">
        <v>821</v>
      </c>
      <c r="C223" s="16"/>
      <c r="D223" s="16"/>
      <c r="E223" s="16">
        <v>1</v>
      </c>
      <c r="F223" s="16"/>
      <c r="G223" s="16"/>
      <c r="H223" s="16">
        <v>1</v>
      </c>
      <c r="I223" s="17"/>
      <c r="J223" s="17"/>
      <c r="K223" s="17">
        <v>7.9740000000000005E-2</v>
      </c>
      <c r="L223" s="17"/>
      <c r="M223" s="17"/>
      <c r="N223" s="17">
        <v>7.9740000000000005E-2</v>
      </c>
      <c r="O223" s="16"/>
      <c r="P223" s="16"/>
      <c r="Q223" s="16">
        <v>1</v>
      </c>
      <c r="R223" s="16"/>
      <c r="S223" s="16"/>
      <c r="T223" s="16">
        <v>1</v>
      </c>
    </row>
    <row r="224" spans="1:20" x14ac:dyDescent="0.2">
      <c r="A224" s="9" t="s">
        <v>586</v>
      </c>
      <c r="B224" s="14" t="s">
        <v>587</v>
      </c>
      <c r="C224" s="16"/>
      <c r="D224" s="16"/>
      <c r="E224" s="16"/>
      <c r="F224" s="16"/>
      <c r="G224" s="16">
        <v>1</v>
      </c>
      <c r="H224" s="16">
        <v>1</v>
      </c>
      <c r="I224" s="17"/>
      <c r="J224" s="17"/>
      <c r="K224" s="17"/>
      <c r="L224" s="17"/>
      <c r="M224" s="17">
        <v>0.21454000000000001</v>
      </c>
      <c r="N224" s="17">
        <v>0.21454000000000001</v>
      </c>
      <c r="O224" s="16"/>
      <c r="P224" s="16"/>
      <c r="Q224" s="16"/>
      <c r="R224" s="16"/>
      <c r="S224" s="16">
        <v>1</v>
      </c>
      <c r="T224" s="16">
        <v>1</v>
      </c>
    </row>
    <row r="225" spans="1:20" x14ac:dyDescent="0.2">
      <c r="A225" s="9" t="s">
        <v>588</v>
      </c>
      <c r="B225" s="14" t="s">
        <v>589</v>
      </c>
      <c r="C225" s="16">
        <v>99</v>
      </c>
      <c r="D225" s="16"/>
      <c r="E225" s="16">
        <v>32</v>
      </c>
      <c r="F225" s="16">
        <v>99</v>
      </c>
      <c r="G225" s="16">
        <v>4</v>
      </c>
      <c r="H225" s="16">
        <v>234</v>
      </c>
      <c r="I225" s="17">
        <v>2766.8787700000003</v>
      </c>
      <c r="J225" s="17"/>
      <c r="K225" s="17">
        <v>258.30906000000004</v>
      </c>
      <c r="L225" s="17">
        <v>2581.5905199999993</v>
      </c>
      <c r="M225" s="17">
        <v>5.102640000000001</v>
      </c>
      <c r="N225" s="17">
        <v>5611.8809899999978</v>
      </c>
      <c r="O225" s="16">
        <v>54</v>
      </c>
      <c r="P225" s="16"/>
      <c r="Q225" s="16">
        <v>17</v>
      </c>
      <c r="R225" s="16">
        <v>48</v>
      </c>
      <c r="S225" s="16">
        <v>4</v>
      </c>
      <c r="T225" s="16">
        <v>60</v>
      </c>
    </row>
    <row r="226" spans="1:20" x14ac:dyDescent="0.2">
      <c r="A226" s="9" t="s">
        <v>590</v>
      </c>
      <c r="B226" s="14" t="s">
        <v>591</v>
      </c>
      <c r="C226" s="16">
        <v>3</v>
      </c>
      <c r="D226" s="16"/>
      <c r="E226" s="16">
        <v>4</v>
      </c>
      <c r="F226" s="16">
        <v>6</v>
      </c>
      <c r="G226" s="16">
        <v>1</v>
      </c>
      <c r="H226" s="16">
        <v>14</v>
      </c>
      <c r="I226" s="17">
        <v>2.6574099999999996</v>
      </c>
      <c r="J226" s="17"/>
      <c r="K226" s="17">
        <v>2.0243099999999998</v>
      </c>
      <c r="L226" s="17">
        <v>4.7346199999999996</v>
      </c>
      <c r="M226" s="17">
        <v>0.77058000000000004</v>
      </c>
      <c r="N226" s="17">
        <v>10.186920000000001</v>
      </c>
      <c r="O226" s="16">
        <v>1</v>
      </c>
      <c r="P226" s="16"/>
      <c r="Q226" s="16">
        <v>1</v>
      </c>
      <c r="R226" s="16">
        <v>2</v>
      </c>
      <c r="S226" s="16">
        <v>1</v>
      </c>
      <c r="T226" s="16">
        <v>3</v>
      </c>
    </row>
    <row r="227" spans="1:20" x14ac:dyDescent="0.2">
      <c r="A227" s="9" t="s">
        <v>592</v>
      </c>
      <c r="B227" s="14" t="s">
        <v>593</v>
      </c>
      <c r="C227" s="16">
        <v>7</v>
      </c>
      <c r="D227" s="16"/>
      <c r="E227" s="16">
        <v>2</v>
      </c>
      <c r="F227" s="16">
        <v>6</v>
      </c>
      <c r="G227" s="16">
        <v>13</v>
      </c>
      <c r="H227" s="16">
        <v>28</v>
      </c>
      <c r="I227" s="17">
        <v>36.159570000000002</v>
      </c>
      <c r="J227" s="17"/>
      <c r="K227" s="17">
        <v>6.6704100000000004</v>
      </c>
      <c r="L227" s="17">
        <v>33.916650000000004</v>
      </c>
      <c r="M227" s="17">
        <v>24.192250000000001</v>
      </c>
      <c r="N227" s="17">
        <v>100.93888</v>
      </c>
      <c r="O227" s="16">
        <v>6</v>
      </c>
      <c r="P227" s="16"/>
      <c r="Q227" s="16">
        <v>2</v>
      </c>
      <c r="R227" s="16">
        <v>3</v>
      </c>
      <c r="S227" s="16">
        <v>7</v>
      </c>
      <c r="T227" s="16">
        <v>14</v>
      </c>
    </row>
    <row r="228" spans="1:20" x14ac:dyDescent="0.2">
      <c r="A228" s="9" t="s">
        <v>594</v>
      </c>
      <c r="B228" s="14" t="s">
        <v>595</v>
      </c>
      <c r="C228" s="16">
        <v>9</v>
      </c>
      <c r="D228" s="16"/>
      <c r="E228" s="16"/>
      <c r="F228" s="16">
        <v>6</v>
      </c>
      <c r="G228" s="16">
        <v>7</v>
      </c>
      <c r="H228" s="16">
        <v>22</v>
      </c>
      <c r="I228" s="17">
        <v>144.68931000000001</v>
      </c>
      <c r="J228" s="17"/>
      <c r="K228" s="17"/>
      <c r="L228" s="17">
        <v>27.68046</v>
      </c>
      <c r="M228" s="17">
        <v>51.330549999999995</v>
      </c>
      <c r="N228" s="17">
        <v>223.70031999999998</v>
      </c>
      <c r="O228" s="16">
        <v>5</v>
      </c>
      <c r="P228" s="16"/>
      <c r="Q228" s="16"/>
      <c r="R228" s="16">
        <v>4</v>
      </c>
      <c r="S228" s="16">
        <v>2</v>
      </c>
      <c r="T228" s="16">
        <v>7</v>
      </c>
    </row>
    <row r="229" spans="1:20" x14ac:dyDescent="0.2">
      <c r="A229" s="9" t="s">
        <v>596</v>
      </c>
      <c r="B229" s="14" t="s">
        <v>597</v>
      </c>
      <c r="C229" s="16">
        <v>1</v>
      </c>
      <c r="D229" s="16"/>
      <c r="E229" s="16"/>
      <c r="F229" s="16"/>
      <c r="G229" s="16"/>
      <c r="H229" s="16">
        <v>1</v>
      </c>
      <c r="I229" s="17">
        <v>0.27971000000000001</v>
      </c>
      <c r="J229" s="17"/>
      <c r="K229" s="17"/>
      <c r="L229" s="17"/>
      <c r="M229" s="17"/>
      <c r="N229" s="17">
        <v>0.27971000000000001</v>
      </c>
      <c r="O229" s="16">
        <v>1</v>
      </c>
      <c r="P229" s="16"/>
      <c r="Q229" s="16"/>
      <c r="R229" s="16"/>
      <c r="S229" s="16"/>
      <c r="T229" s="16">
        <v>1</v>
      </c>
    </row>
    <row r="230" spans="1:20" x14ac:dyDescent="0.2">
      <c r="A230" s="9" t="s">
        <v>598</v>
      </c>
      <c r="B230" s="14" t="s">
        <v>599</v>
      </c>
      <c r="C230" s="16">
        <v>5</v>
      </c>
      <c r="D230" s="16"/>
      <c r="E230" s="16">
        <v>2</v>
      </c>
      <c r="F230" s="16">
        <v>4</v>
      </c>
      <c r="G230" s="16"/>
      <c r="H230" s="16">
        <v>11</v>
      </c>
      <c r="I230" s="17">
        <v>5.4229899999999995</v>
      </c>
      <c r="J230" s="17"/>
      <c r="K230" s="17">
        <v>2.6387399999999999</v>
      </c>
      <c r="L230" s="17">
        <v>11.73903</v>
      </c>
      <c r="M230" s="17"/>
      <c r="N230" s="17">
        <v>19.80076</v>
      </c>
      <c r="O230" s="16">
        <v>2</v>
      </c>
      <c r="P230" s="16"/>
      <c r="Q230" s="16">
        <v>1</v>
      </c>
      <c r="R230" s="16">
        <v>1</v>
      </c>
      <c r="S230" s="16"/>
      <c r="T230" s="16">
        <v>2</v>
      </c>
    </row>
    <row r="231" spans="1:20" x14ac:dyDescent="0.2">
      <c r="A231" s="9" t="s">
        <v>600</v>
      </c>
      <c r="B231" s="14" t="s">
        <v>601</v>
      </c>
      <c r="C231" s="16">
        <v>2</v>
      </c>
      <c r="D231" s="16"/>
      <c r="E231" s="16">
        <v>2</v>
      </c>
      <c r="F231" s="16">
        <v>5</v>
      </c>
      <c r="G231" s="16"/>
      <c r="H231" s="16">
        <v>9</v>
      </c>
      <c r="I231" s="17">
        <v>14.169840000000001</v>
      </c>
      <c r="J231" s="17"/>
      <c r="K231" s="17">
        <v>12.109580000000001</v>
      </c>
      <c r="L231" s="17">
        <v>63.467100000000002</v>
      </c>
      <c r="M231" s="17"/>
      <c r="N231" s="17">
        <v>89.746520000000018</v>
      </c>
      <c r="O231" s="16">
        <v>2</v>
      </c>
      <c r="P231" s="16"/>
      <c r="Q231" s="16">
        <v>1</v>
      </c>
      <c r="R231" s="16">
        <v>3</v>
      </c>
      <c r="S231" s="16"/>
      <c r="T231" s="16">
        <v>4</v>
      </c>
    </row>
    <row r="232" spans="1:20" x14ac:dyDescent="0.2">
      <c r="A232" s="9" t="s">
        <v>602</v>
      </c>
      <c r="B232" s="14" t="s">
        <v>603</v>
      </c>
      <c r="C232" s="16">
        <v>5</v>
      </c>
      <c r="D232" s="16"/>
      <c r="E232" s="16"/>
      <c r="F232" s="16">
        <v>1</v>
      </c>
      <c r="G232" s="16"/>
      <c r="H232" s="16">
        <v>6</v>
      </c>
      <c r="I232" s="17">
        <v>14.727119999999999</v>
      </c>
      <c r="J232" s="17"/>
      <c r="K232" s="17"/>
      <c r="L232" s="17">
        <v>1.4356</v>
      </c>
      <c r="M232" s="17"/>
      <c r="N232" s="17">
        <v>16.16272</v>
      </c>
      <c r="O232" s="16">
        <v>4</v>
      </c>
      <c r="P232" s="16"/>
      <c r="Q232" s="16"/>
      <c r="R232" s="16">
        <v>1</v>
      </c>
      <c r="S232" s="16"/>
      <c r="T232" s="16">
        <v>5</v>
      </c>
    </row>
    <row r="233" spans="1:20" x14ac:dyDescent="0.2">
      <c r="A233" s="9" t="s">
        <v>822</v>
      </c>
      <c r="B233" s="14" t="s">
        <v>823</v>
      </c>
      <c r="C233" s="16"/>
      <c r="D233" s="16"/>
      <c r="E233" s="16">
        <v>4</v>
      </c>
      <c r="F233" s="16"/>
      <c r="G233" s="16"/>
      <c r="H233" s="16">
        <v>4</v>
      </c>
      <c r="I233" s="17"/>
      <c r="J233" s="17"/>
      <c r="K233" s="17">
        <v>6.5838000000000001</v>
      </c>
      <c r="L233" s="17"/>
      <c r="M233" s="17"/>
      <c r="N233" s="17">
        <v>6.5838000000000001</v>
      </c>
      <c r="O233" s="16"/>
      <c r="P233" s="16"/>
      <c r="Q233" s="16">
        <v>1</v>
      </c>
      <c r="R233" s="16"/>
      <c r="S233" s="16"/>
      <c r="T233" s="16">
        <v>1</v>
      </c>
    </row>
    <row r="234" spans="1:20" x14ac:dyDescent="0.2">
      <c r="A234" s="9" t="s">
        <v>824</v>
      </c>
      <c r="B234" s="14" t="s">
        <v>825</v>
      </c>
      <c r="C234" s="16"/>
      <c r="D234" s="16"/>
      <c r="E234" s="16"/>
      <c r="F234" s="16"/>
      <c r="G234" s="16">
        <v>1</v>
      </c>
      <c r="H234" s="16">
        <v>1</v>
      </c>
      <c r="I234" s="17"/>
      <c r="J234" s="17"/>
      <c r="K234" s="17"/>
      <c r="L234" s="17"/>
      <c r="M234" s="17">
        <v>0.94371000000000005</v>
      </c>
      <c r="N234" s="17">
        <v>0.94371000000000005</v>
      </c>
      <c r="O234" s="16"/>
      <c r="P234" s="16"/>
      <c r="Q234" s="16"/>
      <c r="R234" s="16"/>
      <c r="S234" s="16">
        <v>1</v>
      </c>
      <c r="T234" s="16">
        <v>1</v>
      </c>
    </row>
    <row r="235" spans="1:20" x14ac:dyDescent="0.2">
      <c r="A235" s="9" t="s">
        <v>604</v>
      </c>
      <c r="B235" s="14" t="s">
        <v>605</v>
      </c>
      <c r="C235" s="16"/>
      <c r="D235" s="16"/>
      <c r="E235" s="16"/>
      <c r="F235" s="16">
        <v>1</v>
      </c>
      <c r="G235" s="16">
        <v>1</v>
      </c>
      <c r="H235" s="16">
        <v>2</v>
      </c>
      <c r="I235" s="17"/>
      <c r="J235" s="17"/>
      <c r="K235" s="17"/>
      <c r="L235" s="17">
        <v>0.38923000000000002</v>
      </c>
      <c r="M235" s="17">
        <v>0.10033</v>
      </c>
      <c r="N235" s="17">
        <v>0.48956</v>
      </c>
      <c r="O235" s="16"/>
      <c r="P235" s="16"/>
      <c r="Q235" s="16"/>
      <c r="R235" s="16">
        <v>1</v>
      </c>
      <c r="S235" s="16">
        <v>1</v>
      </c>
      <c r="T235" s="16">
        <v>2</v>
      </c>
    </row>
    <row r="236" spans="1:20" x14ac:dyDescent="0.2">
      <c r="A236" s="9" t="s">
        <v>606</v>
      </c>
      <c r="B236" s="14" t="s">
        <v>607</v>
      </c>
      <c r="C236" s="16">
        <v>1</v>
      </c>
      <c r="D236" s="16"/>
      <c r="E236" s="16"/>
      <c r="F236" s="16"/>
      <c r="G236" s="16"/>
      <c r="H236" s="16">
        <v>1</v>
      </c>
      <c r="I236" s="17">
        <v>0.54483999999999999</v>
      </c>
      <c r="J236" s="17"/>
      <c r="K236" s="17"/>
      <c r="L236" s="17"/>
      <c r="M236" s="17"/>
      <c r="N236" s="17">
        <v>0.54483999999999999</v>
      </c>
      <c r="O236" s="16">
        <v>1</v>
      </c>
      <c r="P236" s="16"/>
      <c r="Q236" s="16"/>
      <c r="R236" s="16"/>
      <c r="S236" s="16"/>
      <c r="T236" s="16">
        <v>1</v>
      </c>
    </row>
    <row r="237" spans="1:20" x14ac:dyDescent="0.2">
      <c r="A237" s="9" t="s">
        <v>608</v>
      </c>
      <c r="B237" s="14" t="s">
        <v>609</v>
      </c>
      <c r="C237" s="16">
        <v>1</v>
      </c>
      <c r="D237" s="16"/>
      <c r="E237" s="16"/>
      <c r="F237" s="16"/>
      <c r="G237" s="16"/>
      <c r="H237" s="16">
        <v>1</v>
      </c>
      <c r="I237" s="17">
        <v>14.30073</v>
      </c>
      <c r="J237" s="17"/>
      <c r="K237" s="17"/>
      <c r="L237" s="17"/>
      <c r="M237" s="17"/>
      <c r="N237" s="17">
        <v>14.30073</v>
      </c>
      <c r="O237" s="16">
        <v>1</v>
      </c>
      <c r="P237" s="16"/>
      <c r="Q237" s="16"/>
      <c r="R237" s="16"/>
      <c r="S237" s="16"/>
      <c r="T237" s="16">
        <v>1</v>
      </c>
    </row>
    <row r="238" spans="1:20" x14ac:dyDescent="0.2">
      <c r="A238" s="9" t="s">
        <v>610</v>
      </c>
      <c r="B238" s="14" t="s">
        <v>611</v>
      </c>
      <c r="C238" s="16">
        <v>2</v>
      </c>
      <c r="D238" s="16"/>
      <c r="E238" s="16"/>
      <c r="F238" s="16"/>
      <c r="G238" s="16"/>
      <c r="H238" s="16">
        <v>2</v>
      </c>
      <c r="I238" s="17">
        <v>1.4703200000000001</v>
      </c>
      <c r="J238" s="17"/>
      <c r="K238" s="17"/>
      <c r="L238" s="17"/>
      <c r="M238" s="17"/>
      <c r="N238" s="17">
        <v>1.4703200000000001</v>
      </c>
      <c r="O238" s="16">
        <v>1</v>
      </c>
      <c r="P238" s="16"/>
      <c r="Q238" s="16"/>
      <c r="R238" s="16"/>
      <c r="S238" s="16"/>
      <c r="T238" s="16">
        <v>1</v>
      </c>
    </row>
    <row r="239" spans="1:20" x14ac:dyDescent="0.2">
      <c r="A239" s="9" t="s">
        <v>612</v>
      </c>
      <c r="B239" s="14" t="s">
        <v>613</v>
      </c>
      <c r="C239" s="16">
        <v>2</v>
      </c>
      <c r="D239" s="16"/>
      <c r="E239" s="16"/>
      <c r="F239" s="16"/>
      <c r="G239" s="16"/>
      <c r="H239" s="16">
        <v>2</v>
      </c>
      <c r="I239" s="17">
        <v>1.02589</v>
      </c>
      <c r="J239" s="17"/>
      <c r="K239" s="17"/>
      <c r="L239" s="17"/>
      <c r="M239" s="17"/>
      <c r="N239" s="17">
        <v>1.02589</v>
      </c>
      <c r="O239" s="16">
        <v>1</v>
      </c>
      <c r="P239" s="16"/>
      <c r="Q239" s="16"/>
      <c r="R239" s="16"/>
      <c r="S239" s="16"/>
      <c r="T239" s="16">
        <v>1</v>
      </c>
    </row>
    <row r="240" spans="1:20" x14ac:dyDescent="0.2">
      <c r="A240" s="9" t="s">
        <v>614</v>
      </c>
      <c r="B240" s="14" t="s">
        <v>615</v>
      </c>
      <c r="C240" s="16">
        <v>6</v>
      </c>
      <c r="D240" s="16"/>
      <c r="E240" s="16">
        <v>17</v>
      </c>
      <c r="F240" s="16">
        <v>4</v>
      </c>
      <c r="G240" s="16">
        <v>12</v>
      </c>
      <c r="H240" s="16">
        <v>39</v>
      </c>
      <c r="I240" s="17">
        <v>1575.5412999999999</v>
      </c>
      <c r="J240" s="17"/>
      <c r="K240" s="17">
        <v>29.790930000000003</v>
      </c>
      <c r="L240" s="17">
        <v>34.983550000000001</v>
      </c>
      <c r="M240" s="17">
        <v>11.631959999999999</v>
      </c>
      <c r="N240" s="17">
        <v>1651.9477399999998</v>
      </c>
      <c r="O240" s="16">
        <v>5</v>
      </c>
      <c r="P240" s="16"/>
      <c r="Q240" s="16">
        <v>6</v>
      </c>
      <c r="R240" s="16">
        <v>4</v>
      </c>
      <c r="S240" s="16">
        <v>7</v>
      </c>
      <c r="T240" s="16">
        <v>21</v>
      </c>
    </row>
    <row r="241" spans="1:20" x14ac:dyDescent="0.2">
      <c r="A241" s="9" t="s">
        <v>616</v>
      </c>
      <c r="B241" s="14" t="s">
        <v>617</v>
      </c>
      <c r="C241" s="16">
        <v>1</v>
      </c>
      <c r="D241" s="16"/>
      <c r="E241" s="16"/>
      <c r="F241" s="16"/>
      <c r="G241" s="16">
        <v>3</v>
      </c>
      <c r="H241" s="16">
        <v>4</v>
      </c>
      <c r="I241" s="17">
        <v>48.210920000000002</v>
      </c>
      <c r="J241" s="17"/>
      <c r="K241" s="17"/>
      <c r="L241" s="17"/>
      <c r="M241" s="17">
        <v>1.2776799999999999</v>
      </c>
      <c r="N241" s="17">
        <v>49.488600000000005</v>
      </c>
      <c r="O241" s="16">
        <v>1</v>
      </c>
      <c r="P241" s="16"/>
      <c r="Q241" s="16"/>
      <c r="R241" s="16"/>
      <c r="S241" s="16">
        <v>1</v>
      </c>
      <c r="T241" s="16">
        <v>2</v>
      </c>
    </row>
    <row r="242" spans="1:20" x14ac:dyDescent="0.2">
      <c r="A242" s="9" t="s">
        <v>618</v>
      </c>
      <c r="B242" s="14" t="s">
        <v>619</v>
      </c>
      <c r="C242" s="16">
        <v>12</v>
      </c>
      <c r="D242" s="16"/>
      <c r="E242" s="16">
        <v>8</v>
      </c>
      <c r="F242" s="16">
        <v>5</v>
      </c>
      <c r="G242" s="16"/>
      <c r="H242" s="16">
        <v>25</v>
      </c>
      <c r="I242" s="17">
        <v>203.04952000000003</v>
      </c>
      <c r="J242" s="17"/>
      <c r="K242" s="17">
        <v>9.0638699999999996</v>
      </c>
      <c r="L242" s="17">
        <v>179.07089999999999</v>
      </c>
      <c r="M242" s="17"/>
      <c r="N242" s="17">
        <v>391.18428999999998</v>
      </c>
      <c r="O242" s="16">
        <v>9</v>
      </c>
      <c r="P242" s="16"/>
      <c r="Q242" s="16">
        <v>3</v>
      </c>
      <c r="R242" s="16">
        <v>2</v>
      </c>
      <c r="S242" s="16"/>
      <c r="T242" s="16">
        <v>13</v>
      </c>
    </row>
    <row r="243" spans="1:20" x14ac:dyDescent="0.2">
      <c r="A243" s="9" t="s">
        <v>620</v>
      </c>
      <c r="B243" s="14" t="s">
        <v>621</v>
      </c>
      <c r="C243" s="16">
        <v>3</v>
      </c>
      <c r="D243" s="16"/>
      <c r="E243" s="16">
        <v>4</v>
      </c>
      <c r="F243" s="16">
        <v>4</v>
      </c>
      <c r="G243" s="16">
        <v>7</v>
      </c>
      <c r="H243" s="16">
        <v>18</v>
      </c>
      <c r="I243" s="17">
        <v>80.732990000000015</v>
      </c>
      <c r="J243" s="17"/>
      <c r="K243" s="17">
        <v>0.96282999999999996</v>
      </c>
      <c r="L243" s="17">
        <v>4.5334300000000001</v>
      </c>
      <c r="M243" s="17">
        <v>6.5911800000000005</v>
      </c>
      <c r="N243" s="17">
        <v>92.820430000000002</v>
      </c>
      <c r="O243" s="16">
        <v>3</v>
      </c>
      <c r="P243" s="16"/>
      <c r="Q243" s="16">
        <v>4</v>
      </c>
      <c r="R243" s="16">
        <v>4</v>
      </c>
      <c r="S243" s="16">
        <v>4</v>
      </c>
      <c r="T243" s="16">
        <v>15</v>
      </c>
    </row>
    <row r="244" spans="1:20" x14ac:dyDescent="0.2">
      <c r="A244" s="9" t="s">
        <v>622</v>
      </c>
      <c r="B244" s="14" t="s">
        <v>623</v>
      </c>
      <c r="C244" s="16">
        <v>2</v>
      </c>
      <c r="D244" s="16"/>
      <c r="E244" s="16"/>
      <c r="F244" s="16">
        <v>1</v>
      </c>
      <c r="G244" s="16"/>
      <c r="H244" s="16">
        <v>3</v>
      </c>
      <c r="I244" s="17">
        <v>26.134079999999997</v>
      </c>
      <c r="J244" s="17"/>
      <c r="K244" s="17"/>
      <c r="L244" s="17">
        <v>18.209379999999999</v>
      </c>
      <c r="M244" s="17"/>
      <c r="N244" s="17">
        <v>44.343459999999993</v>
      </c>
      <c r="O244" s="16">
        <v>2</v>
      </c>
      <c r="P244" s="16"/>
      <c r="Q244" s="16"/>
      <c r="R244" s="16">
        <v>1</v>
      </c>
      <c r="S244" s="16"/>
      <c r="T244" s="16">
        <v>2</v>
      </c>
    </row>
    <row r="245" spans="1:20" x14ac:dyDescent="0.2">
      <c r="A245" s="9" t="s">
        <v>624</v>
      </c>
      <c r="B245" s="14" t="s">
        <v>625</v>
      </c>
      <c r="C245" s="16">
        <v>3</v>
      </c>
      <c r="D245" s="16"/>
      <c r="E245" s="16">
        <v>4</v>
      </c>
      <c r="F245" s="16">
        <v>1</v>
      </c>
      <c r="G245" s="16"/>
      <c r="H245" s="16">
        <v>8</v>
      </c>
      <c r="I245" s="17">
        <v>45.983720000000005</v>
      </c>
      <c r="J245" s="17"/>
      <c r="K245" s="17">
        <v>1.2899799999999999</v>
      </c>
      <c r="L245" s="17">
        <v>1.5170699999999999</v>
      </c>
      <c r="M245" s="17"/>
      <c r="N245" s="17">
        <v>48.790769999999995</v>
      </c>
      <c r="O245" s="16">
        <v>1</v>
      </c>
      <c r="P245" s="16"/>
      <c r="Q245" s="16">
        <v>1</v>
      </c>
      <c r="R245" s="16">
        <v>1</v>
      </c>
      <c r="S245" s="16"/>
      <c r="T245" s="16">
        <v>3</v>
      </c>
    </row>
    <row r="246" spans="1:20" x14ac:dyDescent="0.2">
      <c r="A246" s="9" t="s">
        <v>826</v>
      </c>
      <c r="B246" s="14" t="s">
        <v>827</v>
      </c>
      <c r="C246" s="16">
        <v>1</v>
      </c>
      <c r="D246" s="16"/>
      <c r="E246" s="16"/>
      <c r="F246" s="16"/>
      <c r="G246" s="16"/>
      <c r="H246" s="16">
        <v>1</v>
      </c>
      <c r="I246" s="17">
        <v>255.07038</v>
      </c>
      <c r="J246" s="17"/>
      <c r="K246" s="17"/>
      <c r="L246" s="17"/>
      <c r="M246" s="17"/>
      <c r="N246" s="17">
        <v>255.07038</v>
      </c>
      <c r="O246" s="16">
        <v>1</v>
      </c>
      <c r="P246" s="16"/>
      <c r="Q246" s="16"/>
      <c r="R246" s="16"/>
      <c r="S246" s="16"/>
      <c r="T246" s="16">
        <v>1</v>
      </c>
    </row>
    <row r="247" spans="1:20" ht="25.5" x14ac:dyDescent="0.2">
      <c r="A247" s="9" t="s">
        <v>626</v>
      </c>
      <c r="B247" s="14" t="s">
        <v>627</v>
      </c>
      <c r="C247" s="16"/>
      <c r="D247" s="16"/>
      <c r="E247" s="16">
        <v>1</v>
      </c>
      <c r="F247" s="16">
        <v>1</v>
      </c>
      <c r="G247" s="16"/>
      <c r="H247" s="16">
        <v>2</v>
      </c>
      <c r="I247" s="17"/>
      <c r="J247" s="17"/>
      <c r="K247" s="17">
        <v>2.8886599999999998</v>
      </c>
      <c r="L247" s="17">
        <v>5.1358699999999997</v>
      </c>
      <c r="M247" s="17"/>
      <c r="N247" s="17">
        <v>8.0245299999999986</v>
      </c>
      <c r="O247" s="16"/>
      <c r="P247" s="16"/>
      <c r="Q247" s="16">
        <v>1</v>
      </c>
      <c r="R247" s="16">
        <v>1</v>
      </c>
      <c r="S247" s="16"/>
      <c r="T247" s="16">
        <v>1</v>
      </c>
    </row>
    <row r="248" spans="1:20" x14ac:dyDescent="0.2">
      <c r="A248" s="9" t="s">
        <v>628</v>
      </c>
      <c r="B248" s="14" t="s">
        <v>629</v>
      </c>
      <c r="C248" s="16"/>
      <c r="D248" s="16"/>
      <c r="E248" s="16">
        <v>1</v>
      </c>
      <c r="F248" s="16"/>
      <c r="G248" s="16">
        <v>4</v>
      </c>
      <c r="H248" s="16">
        <v>5</v>
      </c>
      <c r="I248" s="17"/>
      <c r="J248" s="17"/>
      <c r="K248" s="17">
        <v>1.27518</v>
      </c>
      <c r="L248" s="17"/>
      <c r="M248" s="17">
        <v>2.3804400000000001</v>
      </c>
      <c r="N248" s="17">
        <v>3.6556199999999999</v>
      </c>
      <c r="O248" s="16"/>
      <c r="P248" s="16"/>
      <c r="Q248" s="16">
        <v>1</v>
      </c>
      <c r="R248" s="16"/>
      <c r="S248" s="16">
        <v>1</v>
      </c>
      <c r="T248" s="16">
        <v>2</v>
      </c>
    </row>
    <row r="249" spans="1:20" x14ac:dyDescent="0.2">
      <c r="A249" s="9" t="s">
        <v>828</v>
      </c>
      <c r="B249" s="14" t="s">
        <v>829</v>
      </c>
      <c r="C249" s="16"/>
      <c r="D249" s="16"/>
      <c r="E249" s="16">
        <v>4</v>
      </c>
      <c r="F249" s="16"/>
      <c r="G249" s="16"/>
      <c r="H249" s="16">
        <v>4</v>
      </c>
      <c r="I249" s="17"/>
      <c r="J249" s="17"/>
      <c r="K249" s="17">
        <v>2.6502600000000003</v>
      </c>
      <c r="L249" s="17"/>
      <c r="M249" s="17"/>
      <c r="N249" s="17">
        <v>2.6502600000000003</v>
      </c>
      <c r="O249" s="16"/>
      <c r="P249" s="16"/>
      <c r="Q249" s="16">
        <v>2</v>
      </c>
      <c r="R249" s="16"/>
      <c r="S249" s="16"/>
      <c r="T249" s="16">
        <v>2</v>
      </c>
    </row>
    <row r="250" spans="1:20" x14ac:dyDescent="0.2">
      <c r="A250" s="9" t="s">
        <v>630</v>
      </c>
      <c r="B250" s="14" t="s">
        <v>631</v>
      </c>
      <c r="C250" s="16">
        <v>1</v>
      </c>
      <c r="D250" s="16"/>
      <c r="E250" s="16">
        <v>15</v>
      </c>
      <c r="F250" s="16">
        <v>2</v>
      </c>
      <c r="G250" s="16">
        <v>2</v>
      </c>
      <c r="H250" s="16">
        <v>20</v>
      </c>
      <c r="I250" s="17">
        <v>4.1769800000000004</v>
      </c>
      <c r="J250" s="17"/>
      <c r="K250" s="17">
        <v>13.604340000000002</v>
      </c>
      <c r="L250" s="17">
        <v>1.1483300000000001</v>
      </c>
      <c r="M250" s="17">
        <v>1.89564</v>
      </c>
      <c r="N250" s="17">
        <v>20.825290000000003</v>
      </c>
      <c r="O250" s="16">
        <v>1</v>
      </c>
      <c r="P250" s="16"/>
      <c r="Q250" s="16">
        <v>7</v>
      </c>
      <c r="R250" s="16">
        <v>2</v>
      </c>
      <c r="S250" s="16">
        <v>1</v>
      </c>
      <c r="T250" s="16">
        <v>9</v>
      </c>
    </row>
    <row r="251" spans="1:20" x14ac:dyDescent="0.2">
      <c r="A251" s="9" t="s">
        <v>830</v>
      </c>
      <c r="B251" s="14" t="s">
        <v>831</v>
      </c>
      <c r="C251" s="16"/>
      <c r="D251" s="16"/>
      <c r="E251" s="16">
        <v>1</v>
      </c>
      <c r="F251" s="16"/>
      <c r="G251" s="16"/>
      <c r="H251" s="16">
        <v>1</v>
      </c>
      <c r="I251" s="17"/>
      <c r="J251" s="17"/>
      <c r="K251" s="17">
        <v>0.14846999999999999</v>
      </c>
      <c r="L251" s="17"/>
      <c r="M251" s="17"/>
      <c r="N251" s="17">
        <v>0.14846999999999999</v>
      </c>
      <c r="O251" s="16"/>
      <c r="P251" s="16"/>
      <c r="Q251" s="16">
        <v>1</v>
      </c>
      <c r="R251" s="16"/>
      <c r="S251" s="16"/>
      <c r="T251" s="16">
        <v>1</v>
      </c>
    </row>
    <row r="252" spans="1:20" x14ac:dyDescent="0.2">
      <c r="A252" s="9" t="s">
        <v>632</v>
      </c>
      <c r="B252" s="14" t="s">
        <v>633</v>
      </c>
      <c r="C252" s="16">
        <v>6</v>
      </c>
      <c r="D252" s="16">
        <v>1</v>
      </c>
      <c r="E252" s="16"/>
      <c r="F252" s="16">
        <v>1</v>
      </c>
      <c r="G252" s="16"/>
      <c r="H252" s="16">
        <v>8</v>
      </c>
      <c r="I252" s="17">
        <v>92.015610000000009</v>
      </c>
      <c r="J252" s="17">
        <v>89.168840000000003</v>
      </c>
      <c r="K252" s="17"/>
      <c r="L252" s="17">
        <v>1.9179999999999999</v>
      </c>
      <c r="M252" s="17"/>
      <c r="N252" s="17">
        <v>183.10245000000006</v>
      </c>
      <c r="O252" s="16">
        <v>6</v>
      </c>
      <c r="P252" s="16">
        <v>1</v>
      </c>
      <c r="Q252" s="16"/>
      <c r="R252" s="16">
        <v>1</v>
      </c>
      <c r="S252" s="16"/>
      <c r="T252" s="16">
        <v>7</v>
      </c>
    </row>
    <row r="253" spans="1:20" x14ac:dyDescent="0.2">
      <c r="A253" s="9" t="s">
        <v>634</v>
      </c>
      <c r="B253" s="14" t="s">
        <v>635</v>
      </c>
      <c r="C253" s="16">
        <v>68</v>
      </c>
      <c r="D253" s="16">
        <v>2</v>
      </c>
      <c r="E253" s="16">
        <v>230</v>
      </c>
      <c r="F253" s="16">
        <v>9</v>
      </c>
      <c r="G253" s="16">
        <v>4</v>
      </c>
      <c r="H253" s="16">
        <v>313</v>
      </c>
      <c r="I253" s="17">
        <v>883.40898999999979</v>
      </c>
      <c r="J253" s="17">
        <v>5.02372</v>
      </c>
      <c r="K253" s="17">
        <v>374.54556000000014</v>
      </c>
      <c r="L253" s="17">
        <v>22.01</v>
      </c>
      <c r="M253" s="17">
        <v>4.7640100000000007</v>
      </c>
      <c r="N253" s="17">
        <v>1289.7522799999997</v>
      </c>
      <c r="O253" s="16">
        <v>41</v>
      </c>
      <c r="P253" s="16">
        <v>2</v>
      </c>
      <c r="Q253" s="16">
        <v>126</v>
      </c>
      <c r="R253" s="16">
        <v>7</v>
      </c>
      <c r="S253" s="16">
        <v>3</v>
      </c>
      <c r="T253" s="16">
        <v>174</v>
      </c>
    </row>
    <row r="254" spans="1:20" x14ac:dyDescent="0.2">
      <c r="A254" s="9" t="s">
        <v>636</v>
      </c>
      <c r="B254" s="14" t="s">
        <v>637</v>
      </c>
      <c r="C254" s="16">
        <v>1</v>
      </c>
      <c r="D254" s="16"/>
      <c r="E254" s="16">
        <v>1</v>
      </c>
      <c r="F254" s="16">
        <v>1</v>
      </c>
      <c r="G254" s="16">
        <v>1</v>
      </c>
      <c r="H254" s="16">
        <v>4</v>
      </c>
      <c r="I254" s="17">
        <v>2.5116000000000001</v>
      </c>
      <c r="J254" s="17"/>
      <c r="K254" s="17">
        <v>0.20807999999999999</v>
      </c>
      <c r="L254" s="17">
        <v>0.94115000000000004</v>
      </c>
      <c r="M254" s="17">
        <v>0.84582999999999997</v>
      </c>
      <c r="N254" s="17">
        <v>4.5066600000000001</v>
      </c>
      <c r="O254" s="16">
        <v>1</v>
      </c>
      <c r="P254" s="16"/>
      <c r="Q254" s="16">
        <v>1</v>
      </c>
      <c r="R254" s="16">
        <v>1</v>
      </c>
      <c r="S254" s="16">
        <v>1</v>
      </c>
      <c r="T254" s="16">
        <v>3</v>
      </c>
    </row>
    <row r="255" spans="1:20" x14ac:dyDescent="0.2">
      <c r="A255" s="9" t="s">
        <v>638</v>
      </c>
      <c r="B255" s="14" t="s">
        <v>639</v>
      </c>
      <c r="C255" s="16">
        <v>5</v>
      </c>
      <c r="D255" s="16"/>
      <c r="E255" s="16">
        <v>2</v>
      </c>
      <c r="F255" s="16">
        <v>3</v>
      </c>
      <c r="G255" s="16">
        <v>2</v>
      </c>
      <c r="H255" s="16">
        <v>12</v>
      </c>
      <c r="I255" s="17">
        <v>21.006720000000001</v>
      </c>
      <c r="J255" s="17"/>
      <c r="K255" s="17">
        <v>0.90772999999999993</v>
      </c>
      <c r="L255" s="17">
        <v>2.4122599999999998</v>
      </c>
      <c r="M255" s="17">
        <v>0.84</v>
      </c>
      <c r="N255" s="17">
        <v>25.166709999999998</v>
      </c>
      <c r="O255" s="16">
        <v>5</v>
      </c>
      <c r="P255" s="16"/>
      <c r="Q255" s="16">
        <v>2</v>
      </c>
      <c r="R255" s="16">
        <v>3</v>
      </c>
      <c r="S255" s="16">
        <v>2</v>
      </c>
      <c r="T255" s="16">
        <v>11</v>
      </c>
    </row>
    <row r="256" spans="1:20" x14ac:dyDescent="0.2">
      <c r="A256" s="9" t="s">
        <v>640</v>
      </c>
      <c r="B256" s="14" t="s">
        <v>641</v>
      </c>
      <c r="C256" s="16">
        <v>53</v>
      </c>
      <c r="D256" s="16"/>
      <c r="E256" s="16">
        <v>209</v>
      </c>
      <c r="F256" s="16">
        <v>32</v>
      </c>
      <c r="G256" s="16">
        <v>6</v>
      </c>
      <c r="H256" s="16">
        <v>300</v>
      </c>
      <c r="I256" s="17">
        <v>112.60656999999999</v>
      </c>
      <c r="J256" s="17"/>
      <c r="K256" s="17">
        <v>619.18468999999993</v>
      </c>
      <c r="L256" s="17">
        <v>41.480259999999987</v>
      </c>
      <c r="M256" s="17">
        <v>7.6313399999999998</v>
      </c>
      <c r="N256" s="17">
        <v>780.90285999999981</v>
      </c>
      <c r="O256" s="16">
        <v>28</v>
      </c>
      <c r="P256" s="16"/>
      <c r="Q256" s="16">
        <v>87</v>
      </c>
      <c r="R256" s="16">
        <v>24</v>
      </c>
      <c r="S256" s="16">
        <v>6</v>
      </c>
      <c r="T256" s="16">
        <v>110</v>
      </c>
    </row>
    <row r="257" spans="1:20" ht="25.5" x14ac:dyDescent="0.2">
      <c r="A257" s="9" t="s">
        <v>642</v>
      </c>
      <c r="B257" s="14" t="s">
        <v>643</v>
      </c>
      <c r="C257" s="16">
        <v>73</v>
      </c>
      <c r="D257" s="16">
        <v>1</v>
      </c>
      <c r="E257" s="16">
        <v>42</v>
      </c>
      <c r="F257" s="16">
        <v>20</v>
      </c>
      <c r="G257" s="16">
        <v>126</v>
      </c>
      <c r="H257" s="16">
        <v>262</v>
      </c>
      <c r="I257" s="17">
        <v>115.28471999999999</v>
      </c>
      <c r="J257" s="17">
        <v>3.8830000000000003E-2</v>
      </c>
      <c r="K257" s="17">
        <v>19.316450000000003</v>
      </c>
      <c r="L257" s="17">
        <v>23.72983</v>
      </c>
      <c r="M257" s="17">
        <v>138.30440999999999</v>
      </c>
      <c r="N257" s="17">
        <v>296.67423999999994</v>
      </c>
      <c r="O257" s="16">
        <v>41</v>
      </c>
      <c r="P257" s="16">
        <v>1</v>
      </c>
      <c r="Q257" s="16">
        <v>19</v>
      </c>
      <c r="R257" s="16">
        <v>13</v>
      </c>
      <c r="S257" s="16">
        <v>60</v>
      </c>
      <c r="T257" s="16">
        <v>102</v>
      </c>
    </row>
    <row r="258" spans="1:20" x14ac:dyDescent="0.2">
      <c r="A258" s="9" t="s">
        <v>644</v>
      </c>
      <c r="B258" s="14" t="s">
        <v>645</v>
      </c>
      <c r="C258" s="16">
        <v>4</v>
      </c>
      <c r="D258" s="16"/>
      <c r="E258" s="16">
        <v>8</v>
      </c>
      <c r="F258" s="16">
        <v>2</v>
      </c>
      <c r="G258" s="16"/>
      <c r="H258" s="16">
        <v>14</v>
      </c>
      <c r="I258" s="17">
        <v>15.09826</v>
      </c>
      <c r="J258" s="17"/>
      <c r="K258" s="17">
        <v>7.6064000000000007</v>
      </c>
      <c r="L258" s="17">
        <v>4.16343</v>
      </c>
      <c r="M258" s="17"/>
      <c r="N258" s="17">
        <v>26.868089999999999</v>
      </c>
      <c r="O258" s="16">
        <v>4</v>
      </c>
      <c r="P258" s="16"/>
      <c r="Q258" s="16">
        <v>3</v>
      </c>
      <c r="R258" s="16">
        <v>2</v>
      </c>
      <c r="S258" s="16"/>
      <c r="T258" s="16">
        <v>7</v>
      </c>
    </row>
    <row r="259" spans="1:20" x14ac:dyDescent="0.2">
      <c r="A259" s="9" t="s">
        <v>646</v>
      </c>
      <c r="B259" s="14" t="s">
        <v>647</v>
      </c>
      <c r="C259" s="16">
        <v>18</v>
      </c>
      <c r="D259" s="16"/>
      <c r="E259" s="16">
        <v>10</v>
      </c>
      <c r="F259" s="16">
        <v>2</v>
      </c>
      <c r="G259" s="16">
        <v>8</v>
      </c>
      <c r="H259" s="16">
        <v>38</v>
      </c>
      <c r="I259" s="17">
        <v>37.660820000000001</v>
      </c>
      <c r="J259" s="17"/>
      <c r="K259" s="17">
        <v>20.190629999999999</v>
      </c>
      <c r="L259" s="17">
        <v>4.3642799999999999</v>
      </c>
      <c r="M259" s="17">
        <v>12.312720000000001</v>
      </c>
      <c r="N259" s="17">
        <v>74.528450000000007</v>
      </c>
      <c r="O259" s="16">
        <v>13</v>
      </c>
      <c r="P259" s="16"/>
      <c r="Q259" s="16">
        <v>7</v>
      </c>
      <c r="R259" s="16">
        <v>2</v>
      </c>
      <c r="S259" s="16">
        <v>6</v>
      </c>
      <c r="T259" s="16">
        <v>23</v>
      </c>
    </row>
    <row r="260" spans="1:20" x14ac:dyDescent="0.2">
      <c r="A260" s="9" t="s">
        <v>648</v>
      </c>
      <c r="B260" s="14" t="s">
        <v>649</v>
      </c>
      <c r="C260" s="16">
        <v>10</v>
      </c>
      <c r="D260" s="16"/>
      <c r="E260" s="16">
        <v>6</v>
      </c>
      <c r="F260" s="16">
        <v>3</v>
      </c>
      <c r="G260" s="16">
        <v>6</v>
      </c>
      <c r="H260" s="16">
        <v>25</v>
      </c>
      <c r="I260" s="17">
        <v>68.904020000000003</v>
      </c>
      <c r="J260" s="17"/>
      <c r="K260" s="17">
        <v>4.6418200000000001</v>
      </c>
      <c r="L260" s="17">
        <v>10.127769999999998</v>
      </c>
      <c r="M260" s="17">
        <v>9.0992099999999994</v>
      </c>
      <c r="N260" s="17">
        <v>92.772819999999982</v>
      </c>
      <c r="O260" s="16">
        <v>8</v>
      </c>
      <c r="P260" s="16"/>
      <c r="Q260" s="16">
        <v>3</v>
      </c>
      <c r="R260" s="16">
        <v>3</v>
      </c>
      <c r="S260" s="16">
        <v>5</v>
      </c>
      <c r="T260" s="16">
        <v>15</v>
      </c>
    </row>
    <row r="261" spans="1:20" x14ac:dyDescent="0.2">
      <c r="A261" s="9" t="s">
        <v>650</v>
      </c>
      <c r="B261" s="14" t="s">
        <v>651</v>
      </c>
      <c r="C261" s="16">
        <v>16</v>
      </c>
      <c r="D261" s="16"/>
      <c r="E261" s="16">
        <v>4</v>
      </c>
      <c r="F261" s="16">
        <v>10</v>
      </c>
      <c r="G261" s="16">
        <v>1</v>
      </c>
      <c r="H261" s="16">
        <v>31</v>
      </c>
      <c r="I261" s="17">
        <v>141.11803</v>
      </c>
      <c r="J261" s="17"/>
      <c r="K261" s="17">
        <v>4.0709900000000001</v>
      </c>
      <c r="L261" s="17">
        <v>49.354280000000003</v>
      </c>
      <c r="M261" s="17">
        <v>3.4556100000000001</v>
      </c>
      <c r="N261" s="17">
        <v>197.99891</v>
      </c>
      <c r="O261" s="16">
        <v>11</v>
      </c>
      <c r="P261" s="16"/>
      <c r="Q261" s="16">
        <v>2</v>
      </c>
      <c r="R261" s="16">
        <v>5</v>
      </c>
      <c r="S261" s="16">
        <v>1</v>
      </c>
      <c r="T261" s="16">
        <v>14</v>
      </c>
    </row>
    <row r="262" spans="1:20" x14ac:dyDescent="0.2">
      <c r="A262" s="9" t="s">
        <v>652</v>
      </c>
      <c r="B262" s="14" t="s">
        <v>653</v>
      </c>
      <c r="C262" s="16">
        <v>1</v>
      </c>
      <c r="D262" s="16">
        <v>1</v>
      </c>
      <c r="E262" s="16"/>
      <c r="F262" s="16">
        <v>1</v>
      </c>
      <c r="G262" s="16"/>
      <c r="H262" s="16">
        <v>3</v>
      </c>
      <c r="I262" s="17">
        <v>0.80828</v>
      </c>
      <c r="J262" s="17">
        <v>20.159410000000001</v>
      </c>
      <c r="K262" s="17"/>
      <c r="L262" s="17">
        <v>2.48298</v>
      </c>
      <c r="M262" s="17"/>
      <c r="N262" s="17">
        <v>23.450670000000002</v>
      </c>
      <c r="O262" s="16">
        <v>1</v>
      </c>
      <c r="P262" s="16">
        <v>1</v>
      </c>
      <c r="Q262" s="16"/>
      <c r="R262" s="16">
        <v>1</v>
      </c>
      <c r="S262" s="16"/>
      <c r="T262" s="16">
        <v>2</v>
      </c>
    </row>
    <row r="263" spans="1:20" ht="25.5" x14ac:dyDescent="0.2">
      <c r="A263" s="9" t="s">
        <v>654</v>
      </c>
      <c r="B263" s="14" t="s">
        <v>655</v>
      </c>
      <c r="C263" s="16">
        <v>1</v>
      </c>
      <c r="D263" s="16"/>
      <c r="E263" s="16">
        <v>3</v>
      </c>
      <c r="F263" s="16"/>
      <c r="G263" s="16"/>
      <c r="H263" s="16">
        <v>4</v>
      </c>
      <c r="I263" s="17">
        <v>1.3984700000000001</v>
      </c>
      <c r="J263" s="17"/>
      <c r="K263" s="17">
        <v>1.92258</v>
      </c>
      <c r="L263" s="17"/>
      <c r="M263" s="17"/>
      <c r="N263" s="17">
        <v>3.3210500000000001</v>
      </c>
      <c r="O263" s="16">
        <v>1</v>
      </c>
      <c r="P263" s="16"/>
      <c r="Q263" s="16">
        <v>1</v>
      </c>
      <c r="R263" s="16"/>
      <c r="S263" s="16"/>
      <c r="T263" s="16">
        <v>2</v>
      </c>
    </row>
    <row r="264" spans="1:20" x14ac:dyDescent="0.2">
      <c r="A264" s="9" t="s">
        <v>656</v>
      </c>
      <c r="B264" s="14" t="s">
        <v>657</v>
      </c>
      <c r="C264" s="16">
        <v>34</v>
      </c>
      <c r="D264" s="16"/>
      <c r="E264" s="16">
        <v>1</v>
      </c>
      <c r="F264" s="16">
        <v>9</v>
      </c>
      <c r="G264" s="16">
        <v>10</v>
      </c>
      <c r="H264" s="16">
        <v>54</v>
      </c>
      <c r="I264" s="17">
        <v>273.04533999999984</v>
      </c>
      <c r="J264" s="17"/>
      <c r="K264" s="17">
        <v>0.25569999999999998</v>
      </c>
      <c r="L264" s="17">
        <v>31.190569999999994</v>
      </c>
      <c r="M264" s="17">
        <v>18.008720000000004</v>
      </c>
      <c r="N264" s="17">
        <v>322.50032999999979</v>
      </c>
      <c r="O264" s="16">
        <v>21</v>
      </c>
      <c r="P264" s="16"/>
      <c r="Q264" s="16">
        <v>1</v>
      </c>
      <c r="R264" s="16">
        <v>6</v>
      </c>
      <c r="S264" s="16">
        <v>10</v>
      </c>
      <c r="T264" s="16">
        <v>29</v>
      </c>
    </row>
    <row r="265" spans="1:20" x14ac:dyDescent="0.2">
      <c r="A265" s="9" t="s">
        <v>658</v>
      </c>
      <c r="B265" s="14" t="s">
        <v>659</v>
      </c>
      <c r="C265" s="16">
        <v>10</v>
      </c>
      <c r="D265" s="16"/>
      <c r="E265" s="16">
        <v>1</v>
      </c>
      <c r="F265" s="16"/>
      <c r="G265" s="16">
        <v>6</v>
      </c>
      <c r="H265" s="16">
        <v>17</v>
      </c>
      <c r="I265" s="17">
        <v>172.09345000000002</v>
      </c>
      <c r="J265" s="17"/>
      <c r="K265" s="17">
        <v>0.1426</v>
      </c>
      <c r="L265" s="17"/>
      <c r="M265" s="17">
        <v>2.1592900000000004</v>
      </c>
      <c r="N265" s="17">
        <v>174.39533999999998</v>
      </c>
      <c r="O265" s="16">
        <v>7</v>
      </c>
      <c r="P265" s="16"/>
      <c r="Q265" s="16">
        <v>1</v>
      </c>
      <c r="R265" s="16"/>
      <c r="S265" s="16">
        <v>3</v>
      </c>
      <c r="T265" s="16">
        <v>11</v>
      </c>
    </row>
    <row r="266" spans="1:20" x14ac:dyDescent="0.2">
      <c r="A266" s="9" t="s">
        <v>660</v>
      </c>
      <c r="B266" s="14" t="s">
        <v>661</v>
      </c>
      <c r="C266" s="16">
        <v>2</v>
      </c>
      <c r="D266" s="16"/>
      <c r="E266" s="16">
        <v>3</v>
      </c>
      <c r="F266" s="16"/>
      <c r="G266" s="16">
        <v>1</v>
      </c>
      <c r="H266" s="16">
        <v>6</v>
      </c>
      <c r="I266" s="17">
        <v>2.1223200000000002</v>
      </c>
      <c r="J266" s="17"/>
      <c r="K266" s="17">
        <v>1.10941</v>
      </c>
      <c r="L266" s="17"/>
      <c r="M266" s="17">
        <v>0.88926000000000005</v>
      </c>
      <c r="N266" s="17">
        <v>4.1209899999999999</v>
      </c>
      <c r="O266" s="16">
        <v>2</v>
      </c>
      <c r="P266" s="16"/>
      <c r="Q266" s="16">
        <v>1</v>
      </c>
      <c r="R266" s="16"/>
      <c r="S266" s="16">
        <v>1</v>
      </c>
      <c r="T266" s="16">
        <v>4</v>
      </c>
    </row>
    <row r="267" spans="1:20" x14ac:dyDescent="0.2">
      <c r="A267" s="9" t="s">
        <v>662</v>
      </c>
      <c r="B267" s="14" t="s">
        <v>663</v>
      </c>
      <c r="C267" s="16">
        <v>5</v>
      </c>
      <c r="D267" s="16"/>
      <c r="E267" s="16">
        <v>3</v>
      </c>
      <c r="F267" s="16">
        <v>6</v>
      </c>
      <c r="G267" s="16">
        <v>5</v>
      </c>
      <c r="H267" s="16">
        <v>19</v>
      </c>
      <c r="I267" s="17">
        <v>21.789439999999999</v>
      </c>
      <c r="J267" s="17"/>
      <c r="K267" s="17">
        <v>0.83814999999999995</v>
      </c>
      <c r="L267" s="17">
        <v>6.5873600000000003</v>
      </c>
      <c r="M267" s="17">
        <v>4.9765099999999993</v>
      </c>
      <c r="N267" s="17">
        <v>34.191459999999999</v>
      </c>
      <c r="O267" s="16">
        <v>2</v>
      </c>
      <c r="P267" s="16"/>
      <c r="Q267" s="16">
        <v>3</v>
      </c>
      <c r="R267" s="16">
        <v>3</v>
      </c>
      <c r="S267" s="16">
        <v>2</v>
      </c>
      <c r="T267" s="16">
        <v>8</v>
      </c>
    </row>
    <row r="268" spans="1:20" x14ac:dyDescent="0.2">
      <c r="A268" s="9" t="s">
        <v>664</v>
      </c>
      <c r="B268" s="14" t="s">
        <v>665</v>
      </c>
      <c r="C268" s="16">
        <v>4</v>
      </c>
      <c r="D268" s="16"/>
      <c r="E268" s="16">
        <v>13</v>
      </c>
      <c r="F268" s="16">
        <v>1</v>
      </c>
      <c r="G268" s="16">
        <v>5</v>
      </c>
      <c r="H268" s="16">
        <v>23</v>
      </c>
      <c r="I268" s="17">
        <v>6.4578099999999994</v>
      </c>
      <c r="J268" s="17"/>
      <c r="K268" s="17">
        <v>4.6858200000000005</v>
      </c>
      <c r="L268" s="17">
        <v>0.45873999999999998</v>
      </c>
      <c r="M268" s="17">
        <v>1.5861000000000001</v>
      </c>
      <c r="N268" s="17">
        <v>13.188469999999999</v>
      </c>
      <c r="O268" s="16">
        <v>2</v>
      </c>
      <c r="P268" s="16"/>
      <c r="Q268" s="16">
        <v>5</v>
      </c>
      <c r="R268" s="16">
        <v>1</v>
      </c>
      <c r="S268" s="16">
        <v>2</v>
      </c>
      <c r="T268" s="16">
        <v>10</v>
      </c>
    </row>
    <row r="269" spans="1:20" x14ac:dyDescent="0.2">
      <c r="A269" s="9" t="s">
        <v>666</v>
      </c>
      <c r="B269" s="14" t="s">
        <v>667</v>
      </c>
      <c r="C269" s="16"/>
      <c r="D269" s="16"/>
      <c r="E269" s="16">
        <v>39</v>
      </c>
      <c r="F269" s="16">
        <v>5</v>
      </c>
      <c r="G269" s="16">
        <v>9</v>
      </c>
      <c r="H269" s="16">
        <v>53</v>
      </c>
      <c r="I269" s="17"/>
      <c r="J269" s="17"/>
      <c r="K269" s="17">
        <v>22.143870000000003</v>
      </c>
      <c r="L269" s="17">
        <v>2.9242699999999999</v>
      </c>
      <c r="M269" s="17">
        <v>4.4479799999999994</v>
      </c>
      <c r="N269" s="17">
        <v>29.516120000000004</v>
      </c>
      <c r="O269" s="16"/>
      <c r="P269" s="16"/>
      <c r="Q269" s="16">
        <v>19</v>
      </c>
      <c r="R269" s="16">
        <v>3</v>
      </c>
      <c r="S269" s="16">
        <v>8</v>
      </c>
      <c r="T269" s="16">
        <v>27</v>
      </c>
    </row>
    <row r="270" spans="1:20" x14ac:dyDescent="0.2">
      <c r="A270" s="9" t="s">
        <v>668</v>
      </c>
      <c r="B270" s="14" t="s">
        <v>669</v>
      </c>
      <c r="C270" s="16">
        <v>6</v>
      </c>
      <c r="D270" s="16"/>
      <c r="E270" s="16">
        <v>20</v>
      </c>
      <c r="F270" s="16">
        <v>10</v>
      </c>
      <c r="G270" s="16">
        <v>4</v>
      </c>
      <c r="H270" s="16">
        <v>40</v>
      </c>
      <c r="I270" s="17">
        <v>37.405019999999993</v>
      </c>
      <c r="J270" s="17"/>
      <c r="K270" s="17">
        <v>61.073179999999994</v>
      </c>
      <c r="L270" s="17">
        <v>40.794640000000001</v>
      </c>
      <c r="M270" s="17">
        <v>1.7451400000000001</v>
      </c>
      <c r="N270" s="17">
        <v>141.01797999999999</v>
      </c>
      <c r="O270" s="16">
        <v>6</v>
      </c>
      <c r="P270" s="16"/>
      <c r="Q270" s="16">
        <v>12</v>
      </c>
      <c r="R270" s="16">
        <v>8</v>
      </c>
      <c r="S270" s="16">
        <v>3</v>
      </c>
      <c r="T270" s="16">
        <v>23</v>
      </c>
    </row>
    <row r="271" spans="1:20" x14ac:dyDescent="0.2">
      <c r="A271" s="9" t="s">
        <v>670</v>
      </c>
      <c r="B271" s="14" t="s">
        <v>13</v>
      </c>
      <c r="C271" s="16">
        <v>5</v>
      </c>
      <c r="D271" s="16"/>
      <c r="E271" s="16">
        <v>11</v>
      </c>
      <c r="F271" s="16">
        <v>1</v>
      </c>
      <c r="G271" s="16">
        <v>1</v>
      </c>
      <c r="H271" s="16">
        <v>18</v>
      </c>
      <c r="I271" s="17">
        <v>5.7898399999999999</v>
      </c>
      <c r="J271" s="17"/>
      <c r="K271" s="17">
        <v>4.5221100000000005</v>
      </c>
      <c r="L271" s="17">
        <v>0.30646000000000001</v>
      </c>
      <c r="M271" s="17">
        <v>1.23167</v>
      </c>
      <c r="N271" s="17">
        <v>11.85008</v>
      </c>
      <c r="O271" s="16">
        <v>4</v>
      </c>
      <c r="P271" s="16"/>
      <c r="Q271" s="16">
        <v>6</v>
      </c>
      <c r="R271" s="16">
        <v>1</v>
      </c>
      <c r="S271" s="16">
        <v>1</v>
      </c>
      <c r="T271" s="16">
        <v>9</v>
      </c>
    </row>
    <row r="272" spans="1:20" ht="25.5" x14ac:dyDescent="0.2">
      <c r="A272" s="9" t="s">
        <v>671</v>
      </c>
      <c r="B272" s="14" t="s">
        <v>672</v>
      </c>
      <c r="C272" s="16">
        <v>8</v>
      </c>
      <c r="D272" s="16"/>
      <c r="E272" s="16">
        <v>11</v>
      </c>
      <c r="F272" s="16">
        <v>2</v>
      </c>
      <c r="G272" s="16"/>
      <c r="H272" s="16">
        <v>21</v>
      </c>
      <c r="I272" s="17">
        <v>78.529319999999998</v>
      </c>
      <c r="J272" s="17"/>
      <c r="K272" s="17">
        <v>2.9794399999999999</v>
      </c>
      <c r="L272" s="17">
        <v>8.7698499999999999</v>
      </c>
      <c r="M272" s="17"/>
      <c r="N272" s="17">
        <v>90.27861</v>
      </c>
      <c r="O272" s="16">
        <v>5</v>
      </c>
      <c r="P272" s="16"/>
      <c r="Q272" s="16">
        <v>8</v>
      </c>
      <c r="R272" s="16">
        <v>2</v>
      </c>
      <c r="S272" s="16"/>
      <c r="T272" s="16">
        <v>14</v>
      </c>
    </row>
    <row r="273" spans="1:20" x14ac:dyDescent="0.2">
      <c r="A273" s="9" t="s">
        <v>832</v>
      </c>
      <c r="B273" s="14" t="s">
        <v>833</v>
      </c>
      <c r="C273" s="16"/>
      <c r="D273" s="16"/>
      <c r="E273" s="16">
        <v>3</v>
      </c>
      <c r="F273" s="16"/>
      <c r="G273" s="16"/>
      <c r="H273" s="16">
        <v>3</v>
      </c>
      <c r="I273" s="17"/>
      <c r="J273" s="17"/>
      <c r="K273" s="17">
        <v>2.3233700000000002</v>
      </c>
      <c r="L273" s="17"/>
      <c r="M273" s="17"/>
      <c r="N273" s="17">
        <v>2.3233700000000002</v>
      </c>
      <c r="O273" s="16"/>
      <c r="P273" s="16"/>
      <c r="Q273" s="16">
        <v>1</v>
      </c>
      <c r="R273" s="16"/>
      <c r="S273" s="16"/>
      <c r="T273" s="16">
        <v>1</v>
      </c>
    </row>
    <row r="274" spans="1:20" ht="25.5" x14ac:dyDescent="0.2">
      <c r="A274" s="9" t="s">
        <v>834</v>
      </c>
      <c r="B274" s="14" t="s">
        <v>835</v>
      </c>
      <c r="C274" s="16"/>
      <c r="D274" s="16"/>
      <c r="E274" s="16">
        <v>1</v>
      </c>
      <c r="F274" s="16"/>
      <c r="G274" s="16"/>
      <c r="H274" s="16">
        <v>1</v>
      </c>
      <c r="I274" s="17"/>
      <c r="J274" s="17"/>
      <c r="K274" s="17">
        <v>9.5769999999999994E-2</v>
      </c>
      <c r="L274" s="17"/>
      <c r="M274" s="17"/>
      <c r="N274" s="17">
        <v>9.5769999999999994E-2</v>
      </c>
      <c r="O274" s="16"/>
      <c r="P274" s="16"/>
      <c r="Q274" s="16">
        <v>1</v>
      </c>
      <c r="R274" s="16"/>
      <c r="S274" s="16"/>
      <c r="T274" s="16">
        <v>1</v>
      </c>
    </row>
    <row r="275" spans="1:20" x14ac:dyDescent="0.2">
      <c r="A275" s="9" t="s">
        <v>673</v>
      </c>
      <c r="B275" s="14" t="s">
        <v>674</v>
      </c>
      <c r="C275" s="16">
        <v>2</v>
      </c>
      <c r="D275" s="16"/>
      <c r="E275" s="16"/>
      <c r="F275" s="16">
        <v>3</v>
      </c>
      <c r="G275" s="16"/>
      <c r="H275" s="16">
        <v>5</v>
      </c>
      <c r="I275" s="17">
        <v>45.394359999999999</v>
      </c>
      <c r="J275" s="17"/>
      <c r="K275" s="17"/>
      <c r="L275" s="17">
        <v>27.132919999999999</v>
      </c>
      <c r="M275" s="17"/>
      <c r="N275" s="17">
        <v>72.52727999999999</v>
      </c>
      <c r="O275" s="16">
        <v>2</v>
      </c>
      <c r="P275" s="16"/>
      <c r="Q275" s="16"/>
      <c r="R275" s="16">
        <v>2</v>
      </c>
      <c r="S275" s="16"/>
      <c r="T275" s="16">
        <v>4</v>
      </c>
    </row>
    <row r="276" spans="1:20" ht="25.5" x14ac:dyDescent="0.2">
      <c r="A276" s="9" t="s">
        <v>675</v>
      </c>
      <c r="B276" s="14" t="s">
        <v>676</v>
      </c>
      <c r="C276" s="16">
        <v>2</v>
      </c>
      <c r="D276" s="16"/>
      <c r="E276" s="16"/>
      <c r="F276" s="16"/>
      <c r="G276" s="16"/>
      <c r="H276" s="16">
        <v>2</v>
      </c>
      <c r="I276" s="17">
        <v>7.7783800000000003</v>
      </c>
      <c r="J276" s="17"/>
      <c r="K276" s="17"/>
      <c r="L276" s="17"/>
      <c r="M276" s="17"/>
      <c r="N276" s="17">
        <v>7.7783800000000003</v>
      </c>
      <c r="O276" s="16">
        <v>1</v>
      </c>
      <c r="P276" s="16"/>
      <c r="Q276" s="16"/>
      <c r="R276" s="16"/>
      <c r="S276" s="16"/>
      <c r="T276" s="16">
        <v>1</v>
      </c>
    </row>
    <row r="277" spans="1:20" x14ac:dyDescent="0.2">
      <c r="A277" s="9" t="s">
        <v>677</v>
      </c>
      <c r="B277" s="14" t="s">
        <v>678</v>
      </c>
      <c r="C277" s="16">
        <v>1</v>
      </c>
      <c r="D277" s="16"/>
      <c r="E277" s="16"/>
      <c r="F277" s="16"/>
      <c r="G277" s="16">
        <v>1</v>
      </c>
      <c r="H277" s="16">
        <v>2</v>
      </c>
      <c r="I277" s="17">
        <v>0.65412999999999999</v>
      </c>
      <c r="J277" s="17"/>
      <c r="K277" s="17"/>
      <c r="L277" s="17"/>
      <c r="M277" s="17">
        <v>0.31949</v>
      </c>
      <c r="N277" s="17">
        <v>0.97361999999999993</v>
      </c>
      <c r="O277" s="16">
        <v>1</v>
      </c>
      <c r="P277" s="16"/>
      <c r="Q277" s="16"/>
      <c r="R277" s="16"/>
      <c r="S277" s="16">
        <v>1</v>
      </c>
      <c r="T277" s="16">
        <v>2</v>
      </c>
    </row>
    <row r="278" spans="1:20" x14ac:dyDescent="0.2">
      <c r="A278" s="9" t="s">
        <v>679</v>
      </c>
      <c r="B278" s="14" t="s">
        <v>680</v>
      </c>
      <c r="C278" s="16">
        <v>1</v>
      </c>
      <c r="D278" s="16"/>
      <c r="E278" s="16"/>
      <c r="F278" s="16"/>
      <c r="G278" s="16"/>
      <c r="H278" s="16">
        <v>1</v>
      </c>
      <c r="I278" s="17">
        <v>27.10183</v>
      </c>
      <c r="J278" s="17"/>
      <c r="K278" s="17"/>
      <c r="L278" s="17"/>
      <c r="M278" s="17"/>
      <c r="N278" s="17">
        <v>27.10183</v>
      </c>
      <c r="O278" s="16">
        <v>1</v>
      </c>
      <c r="P278" s="16"/>
      <c r="Q278" s="16"/>
      <c r="R278" s="16"/>
      <c r="S278" s="16"/>
      <c r="T278" s="16">
        <v>1</v>
      </c>
    </row>
    <row r="279" spans="1:20" x14ac:dyDescent="0.2">
      <c r="A279" s="9" t="s">
        <v>681</v>
      </c>
      <c r="B279" s="14" t="s">
        <v>682</v>
      </c>
      <c r="C279" s="16">
        <v>4</v>
      </c>
      <c r="D279" s="16"/>
      <c r="E279" s="16">
        <v>1</v>
      </c>
      <c r="F279" s="16">
        <v>5</v>
      </c>
      <c r="G279" s="16"/>
      <c r="H279" s="16">
        <v>10</v>
      </c>
      <c r="I279" s="17">
        <v>239.82676000000001</v>
      </c>
      <c r="J279" s="17"/>
      <c r="K279" s="17">
        <v>43.853299999999997</v>
      </c>
      <c r="L279" s="17">
        <v>355.72296</v>
      </c>
      <c r="M279" s="17"/>
      <c r="N279" s="17">
        <v>639.40301999999997</v>
      </c>
      <c r="O279" s="16">
        <v>1</v>
      </c>
      <c r="P279" s="16"/>
      <c r="Q279" s="16">
        <v>1</v>
      </c>
      <c r="R279" s="16">
        <v>2</v>
      </c>
      <c r="S279" s="16"/>
      <c r="T279" s="16">
        <v>2</v>
      </c>
    </row>
    <row r="280" spans="1:20" x14ac:dyDescent="0.2">
      <c r="A280" s="9" t="s">
        <v>683</v>
      </c>
      <c r="B280" s="14" t="s">
        <v>684</v>
      </c>
      <c r="C280" s="16">
        <v>1</v>
      </c>
      <c r="D280" s="16"/>
      <c r="E280" s="16"/>
      <c r="F280" s="16">
        <v>1</v>
      </c>
      <c r="G280" s="16">
        <v>2</v>
      </c>
      <c r="H280" s="16">
        <v>4</v>
      </c>
      <c r="I280" s="17">
        <v>1.8135600000000001</v>
      </c>
      <c r="J280" s="17"/>
      <c r="K280" s="17"/>
      <c r="L280" s="17">
        <v>0.20075000000000001</v>
      </c>
      <c r="M280" s="17">
        <v>3.71753</v>
      </c>
      <c r="N280" s="17">
        <v>5.73184</v>
      </c>
      <c r="O280" s="16">
        <v>1</v>
      </c>
      <c r="P280" s="16"/>
      <c r="Q280" s="16"/>
      <c r="R280" s="16">
        <v>1</v>
      </c>
      <c r="S280" s="16">
        <v>1</v>
      </c>
      <c r="T280" s="16">
        <v>3</v>
      </c>
    </row>
    <row r="281" spans="1:20" x14ac:dyDescent="0.2">
      <c r="A281" s="9" t="s">
        <v>685</v>
      </c>
      <c r="B281" s="14" t="s">
        <v>686</v>
      </c>
      <c r="C281" s="16">
        <v>1</v>
      </c>
      <c r="D281" s="16"/>
      <c r="E281" s="16">
        <v>1</v>
      </c>
      <c r="F281" s="16">
        <v>2</v>
      </c>
      <c r="G281" s="16"/>
      <c r="H281" s="16">
        <v>4</v>
      </c>
      <c r="I281" s="17">
        <v>0.65322000000000002</v>
      </c>
      <c r="J281" s="17"/>
      <c r="K281" s="17">
        <v>0.69504999999999995</v>
      </c>
      <c r="L281" s="17">
        <v>0.95748</v>
      </c>
      <c r="M281" s="17"/>
      <c r="N281" s="17">
        <v>2.3057500000000002</v>
      </c>
      <c r="O281" s="16">
        <v>1</v>
      </c>
      <c r="P281" s="16"/>
      <c r="Q281" s="16">
        <v>1</v>
      </c>
      <c r="R281" s="16">
        <v>2</v>
      </c>
      <c r="S281" s="16"/>
      <c r="T281" s="16">
        <v>3</v>
      </c>
    </row>
    <row r="282" spans="1:20" x14ac:dyDescent="0.2">
      <c r="A282" s="9" t="s">
        <v>687</v>
      </c>
      <c r="B282" s="14" t="s">
        <v>688</v>
      </c>
      <c r="C282" s="16"/>
      <c r="D282" s="16"/>
      <c r="E282" s="16"/>
      <c r="F282" s="16"/>
      <c r="G282" s="16">
        <v>4</v>
      </c>
      <c r="H282" s="16">
        <v>4</v>
      </c>
      <c r="I282" s="17"/>
      <c r="J282" s="17"/>
      <c r="K282" s="17"/>
      <c r="L282" s="17"/>
      <c r="M282" s="17">
        <v>1.3591700000000002</v>
      </c>
      <c r="N282" s="17">
        <v>1.3591700000000002</v>
      </c>
      <c r="O282" s="16"/>
      <c r="P282" s="16"/>
      <c r="Q282" s="16"/>
      <c r="R282" s="16"/>
      <c r="S282" s="16">
        <v>1</v>
      </c>
      <c r="T282" s="16">
        <v>1</v>
      </c>
    </row>
    <row r="283" spans="1:20" x14ac:dyDescent="0.2">
      <c r="A283" s="9" t="s">
        <v>689</v>
      </c>
      <c r="B283" s="14" t="s">
        <v>690</v>
      </c>
      <c r="C283" s="16">
        <v>3</v>
      </c>
      <c r="D283" s="16"/>
      <c r="E283" s="16">
        <v>1</v>
      </c>
      <c r="F283" s="16">
        <v>2</v>
      </c>
      <c r="G283" s="16"/>
      <c r="H283" s="16">
        <v>6</v>
      </c>
      <c r="I283" s="17">
        <v>25.912500000000001</v>
      </c>
      <c r="J283" s="17"/>
      <c r="K283" s="17">
        <v>3.90666</v>
      </c>
      <c r="L283" s="17">
        <v>17.232129999999998</v>
      </c>
      <c r="M283" s="17"/>
      <c r="N283" s="17">
        <v>47.051290000000009</v>
      </c>
      <c r="O283" s="16">
        <v>3</v>
      </c>
      <c r="P283" s="16"/>
      <c r="Q283" s="16">
        <v>1</v>
      </c>
      <c r="R283" s="16">
        <v>2</v>
      </c>
      <c r="S283" s="16"/>
      <c r="T283" s="16">
        <v>3</v>
      </c>
    </row>
    <row r="284" spans="1:20" x14ac:dyDescent="0.2">
      <c r="A284" s="9" t="s">
        <v>691</v>
      </c>
      <c r="B284" s="14" t="s">
        <v>692</v>
      </c>
      <c r="C284" s="16">
        <v>11</v>
      </c>
      <c r="D284" s="16"/>
      <c r="E284" s="16">
        <v>1</v>
      </c>
      <c r="F284" s="16">
        <v>7</v>
      </c>
      <c r="G284" s="16"/>
      <c r="H284" s="16">
        <v>19</v>
      </c>
      <c r="I284" s="17">
        <v>186.0864</v>
      </c>
      <c r="J284" s="17"/>
      <c r="K284" s="17">
        <v>0.30249999999999999</v>
      </c>
      <c r="L284" s="17">
        <v>14.16568</v>
      </c>
      <c r="M284" s="17"/>
      <c r="N284" s="17">
        <v>200.55458000000002</v>
      </c>
      <c r="O284" s="16">
        <v>9</v>
      </c>
      <c r="P284" s="16"/>
      <c r="Q284" s="16">
        <v>1</v>
      </c>
      <c r="R284" s="16">
        <v>6</v>
      </c>
      <c r="S284" s="16"/>
      <c r="T284" s="16">
        <v>11</v>
      </c>
    </row>
    <row r="285" spans="1:20" x14ac:dyDescent="0.2">
      <c r="A285" s="9" t="s">
        <v>693</v>
      </c>
      <c r="B285" s="14" t="s">
        <v>694</v>
      </c>
      <c r="C285" s="16">
        <v>8</v>
      </c>
      <c r="D285" s="16"/>
      <c r="E285" s="16">
        <v>3</v>
      </c>
      <c r="F285" s="16">
        <v>4</v>
      </c>
      <c r="G285" s="16">
        <v>10</v>
      </c>
      <c r="H285" s="16">
        <v>25</v>
      </c>
      <c r="I285" s="17">
        <v>27.334510000000002</v>
      </c>
      <c r="J285" s="17"/>
      <c r="K285" s="17">
        <v>1.53952</v>
      </c>
      <c r="L285" s="17">
        <v>7.6892100000000001</v>
      </c>
      <c r="M285" s="17">
        <v>8.2323400000000007</v>
      </c>
      <c r="N285" s="17">
        <v>44.795579999999994</v>
      </c>
      <c r="O285" s="16">
        <v>5</v>
      </c>
      <c r="P285" s="16"/>
      <c r="Q285" s="16">
        <v>2</v>
      </c>
      <c r="R285" s="16">
        <v>3</v>
      </c>
      <c r="S285" s="16">
        <v>7</v>
      </c>
      <c r="T285" s="16">
        <v>12</v>
      </c>
    </row>
    <row r="286" spans="1:20" x14ac:dyDescent="0.2">
      <c r="A286" s="9" t="s">
        <v>695</v>
      </c>
      <c r="B286" s="14" t="s">
        <v>696</v>
      </c>
      <c r="C286" s="16">
        <v>11</v>
      </c>
      <c r="D286" s="16"/>
      <c r="E286" s="16">
        <v>8</v>
      </c>
      <c r="F286" s="16">
        <v>10</v>
      </c>
      <c r="G286" s="16">
        <v>5</v>
      </c>
      <c r="H286" s="16">
        <v>34</v>
      </c>
      <c r="I286" s="17">
        <v>166.47012000000001</v>
      </c>
      <c r="J286" s="17"/>
      <c r="K286" s="17">
        <v>1.33239</v>
      </c>
      <c r="L286" s="17">
        <v>121.69866999999999</v>
      </c>
      <c r="M286" s="17">
        <v>8.5016999999999996</v>
      </c>
      <c r="N286" s="17">
        <v>298.00287999999995</v>
      </c>
      <c r="O286" s="16">
        <v>7</v>
      </c>
      <c r="P286" s="16"/>
      <c r="Q286" s="16">
        <v>5</v>
      </c>
      <c r="R286" s="16">
        <v>6</v>
      </c>
      <c r="S286" s="16">
        <v>5</v>
      </c>
      <c r="T286" s="16">
        <v>17</v>
      </c>
    </row>
    <row r="287" spans="1:20" x14ac:dyDescent="0.2">
      <c r="A287" s="9" t="s">
        <v>697</v>
      </c>
      <c r="B287" s="14" t="s">
        <v>698</v>
      </c>
      <c r="C287" s="16">
        <v>14</v>
      </c>
      <c r="D287" s="16"/>
      <c r="E287" s="16"/>
      <c r="F287" s="16">
        <v>4</v>
      </c>
      <c r="G287" s="16">
        <v>11</v>
      </c>
      <c r="H287" s="16">
        <v>29</v>
      </c>
      <c r="I287" s="17">
        <v>65.819080000000014</v>
      </c>
      <c r="J287" s="17"/>
      <c r="K287" s="17"/>
      <c r="L287" s="17">
        <v>28.80603</v>
      </c>
      <c r="M287" s="17">
        <v>10.930670000000001</v>
      </c>
      <c r="N287" s="17">
        <v>105.55578000000001</v>
      </c>
      <c r="O287" s="16">
        <v>5</v>
      </c>
      <c r="P287" s="16"/>
      <c r="Q287" s="16"/>
      <c r="R287" s="16">
        <v>2</v>
      </c>
      <c r="S287" s="16">
        <v>4</v>
      </c>
      <c r="T287" s="16">
        <v>8</v>
      </c>
    </row>
    <row r="288" spans="1:20" x14ac:dyDescent="0.2">
      <c r="A288" s="9" t="s">
        <v>699</v>
      </c>
      <c r="B288" s="14" t="s">
        <v>700</v>
      </c>
      <c r="C288" s="16">
        <v>3</v>
      </c>
      <c r="D288" s="16"/>
      <c r="E288" s="16">
        <v>10</v>
      </c>
      <c r="F288" s="16">
        <v>2</v>
      </c>
      <c r="G288" s="16">
        <v>5</v>
      </c>
      <c r="H288" s="16">
        <v>20</v>
      </c>
      <c r="I288" s="17">
        <v>10.27525</v>
      </c>
      <c r="J288" s="17"/>
      <c r="K288" s="17">
        <v>4.0671099999999996</v>
      </c>
      <c r="L288" s="17">
        <v>4.3012700000000006</v>
      </c>
      <c r="M288" s="17">
        <v>8.33216</v>
      </c>
      <c r="N288" s="17">
        <v>26.97579</v>
      </c>
      <c r="O288" s="16">
        <v>3</v>
      </c>
      <c r="P288" s="16"/>
      <c r="Q288" s="16">
        <v>8</v>
      </c>
      <c r="R288" s="16">
        <v>2</v>
      </c>
      <c r="S288" s="16">
        <v>2</v>
      </c>
      <c r="T288" s="16">
        <v>14</v>
      </c>
    </row>
    <row r="289" spans="1:20" x14ac:dyDescent="0.2">
      <c r="A289" s="9" t="s">
        <v>701</v>
      </c>
      <c r="B289" s="14" t="s">
        <v>702</v>
      </c>
      <c r="C289" s="16"/>
      <c r="D289" s="16"/>
      <c r="E289" s="16">
        <v>1</v>
      </c>
      <c r="F289" s="16">
        <v>2</v>
      </c>
      <c r="G289" s="16">
        <v>1</v>
      </c>
      <c r="H289" s="16">
        <v>4</v>
      </c>
      <c r="I289" s="17"/>
      <c r="J289" s="17"/>
      <c r="K289" s="17">
        <v>0.31517000000000001</v>
      </c>
      <c r="L289" s="17">
        <v>8.6117999999999988</v>
      </c>
      <c r="M289" s="17">
        <v>0.25950000000000001</v>
      </c>
      <c r="N289" s="17">
        <v>9.1864699999999999</v>
      </c>
      <c r="O289" s="16"/>
      <c r="P289" s="16"/>
      <c r="Q289" s="16">
        <v>1</v>
      </c>
      <c r="R289" s="16">
        <v>1</v>
      </c>
      <c r="S289" s="16">
        <v>1</v>
      </c>
      <c r="T289" s="16">
        <v>3</v>
      </c>
    </row>
    <row r="290" spans="1:20" x14ac:dyDescent="0.2">
      <c r="A290" s="9" t="s">
        <v>703</v>
      </c>
      <c r="B290" s="14" t="s">
        <v>704</v>
      </c>
      <c r="C290" s="16">
        <v>2</v>
      </c>
      <c r="D290" s="16"/>
      <c r="E290" s="16"/>
      <c r="F290" s="16">
        <v>1</v>
      </c>
      <c r="G290" s="16">
        <v>3</v>
      </c>
      <c r="H290" s="16">
        <v>6</v>
      </c>
      <c r="I290" s="17">
        <v>2.59815</v>
      </c>
      <c r="J290" s="17"/>
      <c r="K290" s="17"/>
      <c r="L290" s="17">
        <v>2.1105</v>
      </c>
      <c r="M290" s="17">
        <v>2.7475300000000002</v>
      </c>
      <c r="N290" s="17">
        <v>7.4561800000000007</v>
      </c>
      <c r="O290" s="16">
        <v>1</v>
      </c>
      <c r="P290" s="16"/>
      <c r="Q290" s="16"/>
      <c r="R290" s="16">
        <v>1</v>
      </c>
      <c r="S290" s="16">
        <v>2</v>
      </c>
      <c r="T290" s="16">
        <v>3</v>
      </c>
    </row>
    <row r="291" spans="1:20" ht="25.5" x14ac:dyDescent="0.2">
      <c r="A291" s="9" t="s">
        <v>836</v>
      </c>
      <c r="B291" s="14" t="s">
        <v>837</v>
      </c>
      <c r="C291" s="16"/>
      <c r="D291" s="16"/>
      <c r="E291" s="16">
        <v>1</v>
      </c>
      <c r="F291" s="16"/>
      <c r="G291" s="16"/>
      <c r="H291" s="16">
        <v>1</v>
      </c>
      <c r="I291" s="17"/>
      <c r="J291" s="17"/>
      <c r="K291" s="17">
        <v>0.40311999999999998</v>
      </c>
      <c r="L291" s="17"/>
      <c r="M291" s="17"/>
      <c r="N291" s="17">
        <v>0.40311999999999998</v>
      </c>
      <c r="O291" s="16"/>
      <c r="P291" s="16"/>
      <c r="Q291" s="16">
        <v>1</v>
      </c>
      <c r="R291" s="16"/>
      <c r="S291" s="16"/>
      <c r="T291" s="16">
        <v>1</v>
      </c>
    </row>
    <row r="292" spans="1:20" x14ac:dyDescent="0.2">
      <c r="A292" s="9" t="s">
        <v>705</v>
      </c>
      <c r="B292" s="14" t="s">
        <v>706</v>
      </c>
      <c r="C292" s="16">
        <v>1</v>
      </c>
      <c r="D292" s="16"/>
      <c r="E292" s="16"/>
      <c r="F292" s="16"/>
      <c r="G292" s="16"/>
      <c r="H292" s="16">
        <v>1</v>
      </c>
      <c r="I292" s="17">
        <v>1.36755</v>
      </c>
      <c r="J292" s="17"/>
      <c r="K292" s="17"/>
      <c r="L292" s="17"/>
      <c r="M292" s="17"/>
      <c r="N292" s="17">
        <v>1.36755</v>
      </c>
      <c r="O292" s="16">
        <v>1</v>
      </c>
      <c r="P292" s="16"/>
      <c r="Q292" s="16"/>
      <c r="R292" s="16"/>
      <c r="S292" s="16"/>
      <c r="T292" s="16">
        <v>1</v>
      </c>
    </row>
    <row r="293" spans="1:20" x14ac:dyDescent="0.2">
      <c r="A293" s="9" t="s">
        <v>838</v>
      </c>
      <c r="B293" s="14" t="s">
        <v>839</v>
      </c>
      <c r="C293" s="16"/>
      <c r="D293" s="16"/>
      <c r="E293" s="16"/>
      <c r="F293" s="16"/>
      <c r="G293" s="16">
        <v>1</v>
      </c>
      <c r="H293" s="16">
        <v>1</v>
      </c>
      <c r="I293" s="17"/>
      <c r="J293" s="17"/>
      <c r="K293" s="17"/>
      <c r="L293" s="17"/>
      <c r="M293" s="17">
        <v>1.75756</v>
      </c>
      <c r="N293" s="17">
        <v>1.75756</v>
      </c>
      <c r="O293" s="16"/>
      <c r="P293" s="16"/>
      <c r="Q293" s="16"/>
      <c r="R293" s="16"/>
      <c r="S293" s="16">
        <v>1</v>
      </c>
      <c r="T293" s="16">
        <v>1</v>
      </c>
    </row>
    <row r="294" spans="1:20" x14ac:dyDescent="0.2">
      <c r="A294" s="9" t="s">
        <v>707</v>
      </c>
      <c r="B294" s="14" t="s">
        <v>708</v>
      </c>
      <c r="C294" s="16">
        <v>6</v>
      </c>
      <c r="D294" s="16"/>
      <c r="E294" s="16">
        <v>13</v>
      </c>
      <c r="F294" s="16"/>
      <c r="G294" s="16">
        <v>6</v>
      </c>
      <c r="H294" s="16">
        <v>25</v>
      </c>
      <c r="I294" s="17">
        <v>9.1057799999999993</v>
      </c>
      <c r="J294" s="17"/>
      <c r="K294" s="17">
        <v>11.701500000000003</v>
      </c>
      <c r="L294" s="17"/>
      <c r="M294" s="17">
        <v>9.0334599999999998</v>
      </c>
      <c r="N294" s="17">
        <v>29.840739999999997</v>
      </c>
      <c r="O294" s="16">
        <v>4</v>
      </c>
      <c r="P294" s="16"/>
      <c r="Q294" s="16">
        <v>4</v>
      </c>
      <c r="R294" s="16"/>
      <c r="S294" s="16">
        <v>5</v>
      </c>
      <c r="T294" s="16">
        <v>11</v>
      </c>
    </row>
    <row r="295" spans="1:20" x14ac:dyDescent="0.2">
      <c r="A295" s="9" t="s">
        <v>840</v>
      </c>
      <c r="B295" s="14" t="s">
        <v>841</v>
      </c>
      <c r="C295" s="16">
        <v>1</v>
      </c>
      <c r="D295" s="16"/>
      <c r="E295" s="16"/>
      <c r="F295" s="16"/>
      <c r="G295" s="16"/>
      <c r="H295" s="16">
        <v>1</v>
      </c>
      <c r="I295" s="17">
        <v>205.94334000000001</v>
      </c>
      <c r="J295" s="17"/>
      <c r="K295" s="17"/>
      <c r="L295" s="17"/>
      <c r="M295" s="17"/>
      <c r="N295" s="17">
        <v>205.94334000000001</v>
      </c>
      <c r="O295" s="16">
        <v>1</v>
      </c>
      <c r="P295" s="16"/>
      <c r="Q295" s="16"/>
      <c r="R295" s="16"/>
      <c r="S295" s="16"/>
      <c r="T295" s="16">
        <v>1</v>
      </c>
    </row>
    <row r="296" spans="1:20" ht="25.5" x14ac:dyDescent="0.2">
      <c r="A296" s="9" t="s">
        <v>709</v>
      </c>
      <c r="B296" s="14" t="s">
        <v>710</v>
      </c>
      <c r="C296" s="16"/>
      <c r="D296" s="16"/>
      <c r="E296" s="16">
        <v>2</v>
      </c>
      <c r="F296" s="16"/>
      <c r="G296" s="16"/>
      <c r="H296" s="16">
        <v>2</v>
      </c>
      <c r="I296" s="17"/>
      <c r="J296" s="17"/>
      <c r="K296" s="17">
        <v>0.18498000000000001</v>
      </c>
      <c r="L296" s="17"/>
      <c r="M296" s="17"/>
      <c r="N296" s="17">
        <v>0.18498000000000001</v>
      </c>
      <c r="O296" s="16"/>
      <c r="P296" s="16"/>
      <c r="Q296" s="16">
        <v>1</v>
      </c>
      <c r="R296" s="16"/>
      <c r="S296" s="16"/>
      <c r="T296" s="16">
        <v>1</v>
      </c>
    </row>
    <row r="297" spans="1:20" x14ac:dyDescent="0.2">
      <c r="A297" s="9" t="s">
        <v>711</v>
      </c>
      <c r="B297" s="14" t="s">
        <v>712</v>
      </c>
      <c r="C297" s="16">
        <v>1</v>
      </c>
      <c r="D297" s="16"/>
      <c r="E297" s="16"/>
      <c r="F297" s="16"/>
      <c r="G297" s="16"/>
      <c r="H297" s="16">
        <v>1</v>
      </c>
      <c r="I297" s="17">
        <v>2.5171100000000002</v>
      </c>
      <c r="J297" s="17"/>
      <c r="K297" s="17"/>
      <c r="L297" s="17"/>
      <c r="M297" s="17"/>
      <c r="N297" s="17">
        <v>2.5171100000000002</v>
      </c>
      <c r="O297" s="16">
        <v>1</v>
      </c>
      <c r="P297" s="16"/>
      <c r="Q297" s="16"/>
      <c r="R297" s="16"/>
      <c r="S297" s="16"/>
      <c r="T297" s="16">
        <v>1</v>
      </c>
    </row>
    <row r="298" spans="1:20" x14ac:dyDescent="0.2">
      <c r="A298" s="9" t="s">
        <v>713</v>
      </c>
      <c r="B298" s="14" t="s">
        <v>714</v>
      </c>
      <c r="C298" s="16"/>
      <c r="D298" s="16"/>
      <c r="E298" s="16">
        <v>3</v>
      </c>
      <c r="F298" s="16"/>
      <c r="G298" s="16"/>
      <c r="H298" s="16">
        <v>3</v>
      </c>
      <c r="I298" s="17"/>
      <c r="J298" s="17"/>
      <c r="K298" s="17">
        <v>5.1034100000000002</v>
      </c>
      <c r="L298" s="17"/>
      <c r="M298" s="17"/>
      <c r="N298" s="17">
        <v>5.1034100000000002</v>
      </c>
      <c r="O298" s="16"/>
      <c r="P298" s="16"/>
      <c r="Q298" s="16">
        <v>1</v>
      </c>
      <c r="R298" s="16"/>
      <c r="S298" s="16"/>
      <c r="T298" s="16">
        <v>1</v>
      </c>
    </row>
    <row r="299" spans="1:20" x14ac:dyDescent="0.2">
      <c r="A299" s="9" t="s">
        <v>842</v>
      </c>
      <c r="B299" s="14" t="s">
        <v>843</v>
      </c>
      <c r="C299" s="16">
        <v>1</v>
      </c>
      <c r="D299" s="16"/>
      <c r="E299" s="16"/>
      <c r="F299" s="16"/>
      <c r="G299" s="16"/>
      <c r="H299" s="16">
        <v>1</v>
      </c>
      <c r="I299" s="17">
        <v>1.6827099999999999</v>
      </c>
      <c r="J299" s="17"/>
      <c r="K299" s="17"/>
      <c r="L299" s="17"/>
      <c r="M299" s="17"/>
      <c r="N299" s="17">
        <v>1.6827099999999999</v>
      </c>
      <c r="O299" s="16">
        <v>1</v>
      </c>
      <c r="P299" s="16"/>
      <c r="Q299" s="16"/>
      <c r="R299" s="16"/>
      <c r="S299" s="16"/>
      <c r="T299" s="16">
        <v>1</v>
      </c>
    </row>
    <row r="300" spans="1:20" x14ac:dyDescent="0.2">
      <c r="A300" s="9" t="s">
        <v>715</v>
      </c>
      <c r="B300" s="14" t="s">
        <v>716</v>
      </c>
      <c r="C300" s="16"/>
      <c r="D300" s="16"/>
      <c r="E300" s="16">
        <v>5</v>
      </c>
      <c r="F300" s="16">
        <v>5</v>
      </c>
      <c r="G300" s="16"/>
      <c r="H300" s="16">
        <v>10</v>
      </c>
      <c r="I300" s="17"/>
      <c r="J300" s="17"/>
      <c r="K300" s="17">
        <v>29.585340000000002</v>
      </c>
      <c r="L300" s="17">
        <v>77.966610000000003</v>
      </c>
      <c r="M300" s="17"/>
      <c r="N300" s="17">
        <v>107.55195000000001</v>
      </c>
      <c r="O300" s="16"/>
      <c r="P300" s="16"/>
      <c r="Q300" s="16">
        <v>2</v>
      </c>
      <c r="R300" s="16">
        <v>2</v>
      </c>
      <c r="S300" s="16"/>
      <c r="T300" s="16">
        <v>3</v>
      </c>
    </row>
    <row r="301" spans="1:20" x14ac:dyDescent="0.2">
      <c r="A301" s="9" t="s">
        <v>844</v>
      </c>
      <c r="B301" s="14" t="s">
        <v>845</v>
      </c>
      <c r="C301" s="16"/>
      <c r="D301" s="16"/>
      <c r="E301" s="16"/>
      <c r="F301" s="16">
        <v>1</v>
      </c>
      <c r="G301" s="16">
        <v>1</v>
      </c>
      <c r="H301" s="16">
        <v>2</v>
      </c>
      <c r="I301" s="17"/>
      <c r="J301" s="17"/>
      <c r="K301" s="17"/>
      <c r="L301" s="17">
        <v>11.49897</v>
      </c>
      <c r="M301" s="17">
        <v>1.55135</v>
      </c>
      <c r="N301" s="17">
        <v>13.050319999999999</v>
      </c>
      <c r="O301" s="16"/>
      <c r="P301" s="16"/>
      <c r="Q301" s="16"/>
      <c r="R301" s="16">
        <v>1</v>
      </c>
      <c r="S301" s="16">
        <v>1</v>
      </c>
      <c r="T301" s="16">
        <v>2</v>
      </c>
    </row>
    <row r="302" spans="1:20" x14ac:dyDescent="0.2">
      <c r="A302" s="9" t="s">
        <v>846</v>
      </c>
      <c r="B302" s="14" t="s">
        <v>847</v>
      </c>
      <c r="C302" s="16"/>
      <c r="D302" s="16"/>
      <c r="E302" s="16">
        <v>2</v>
      </c>
      <c r="F302" s="16">
        <v>4</v>
      </c>
      <c r="G302" s="16"/>
      <c r="H302" s="16">
        <v>6</v>
      </c>
      <c r="I302" s="17"/>
      <c r="J302" s="17"/>
      <c r="K302" s="17">
        <v>4.2011900000000004</v>
      </c>
      <c r="L302" s="17">
        <v>35.941739999999996</v>
      </c>
      <c r="M302" s="17"/>
      <c r="N302" s="17">
        <v>40.14293</v>
      </c>
      <c r="O302" s="16"/>
      <c r="P302" s="16"/>
      <c r="Q302" s="16">
        <v>1</v>
      </c>
      <c r="R302" s="16">
        <v>2</v>
      </c>
      <c r="S302" s="16"/>
      <c r="T302" s="16">
        <v>2</v>
      </c>
    </row>
    <row r="303" spans="1:20" x14ac:dyDescent="0.2">
      <c r="A303" s="9" t="s">
        <v>717</v>
      </c>
      <c r="B303" s="14" t="s">
        <v>718</v>
      </c>
      <c r="C303" s="16"/>
      <c r="D303" s="16"/>
      <c r="E303" s="16">
        <v>4</v>
      </c>
      <c r="F303" s="16">
        <v>4</v>
      </c>
      <c r="G303" s="16"/>
      <c r="H303" s="16">
        <v>8</v>
      </c>
      <c r="I303" s="17"/>
      <c r="J303" s="17"/>
      <c r="K303" s="17">
        <v>21.98903</v>
      </c>
      <c r="L303" s="17">
        <v>46.288640000000001</v>
      </c>
      <c r="M303" s="17"/>
      <c r="N303" s="17">
        <v>68.277670000000001</v>
      </c>
      <c r="O303" s="16"/>
      <c r="P303" s="16"/>
      <c r="Q303" s="16">
        <v>1</v>
      </c>
      <c r="R303" s="16">
        <v>1</v>
      </c>
      <c r="S303" s="16"/>
      <c r="T303" s="16">
        <v>1</v>
      </c>
    </row>
    <row r="304" spans="1:20" x14ac:dyDescent="0.2">
      <c r="A304" s="9" t="s">
        <v>719</v>
      </c>
      <c r="B304" s="14" t="s">
        <v>720</v>
      </c>
      <c r="C304" s="16"/>
      <c r="D304" s="16"/>
      <c r="E304" s="16">
        <v>7</v>
      </c>
      <c r="F304" s="16">
        <v>1</v>
      </c>
      <c r="G304" s="16">
        <v>2</v>
      </c>
      <c r="H304" s="16">
        <v>10</v>
      </c>
      <c r="I304" s="17"/>
      <c r="J304" s="17"/>
      <c r="K304" s="17">
        <v>2.0926999999999998</v>
      </c>
      <c r="L304" s="17">
        <v>0.22392000000000001</v>
      </c>
      <c r="M304" s="17">
        <v>1.9449999999999998</v>
      </c>
      <c r="N304" s="17">
        <v>4.2616199999999997</v>
      </c>
      <c r="O304" s="16"/>
      <c r="P304" s="16"/>
      <c r="Q304" s="16">
        <v>3</v>
      </c>
      <c r="R304" s="16">
        <v>1</v>
      </c>
      <c r="S304" s="16">
        <v>2</v>
      </c>
      <c r="T304" s="16">
        <v>6</v>
      </c>
    </row>
    <row r="305" spans="1:20" x14ac:dyDescent="0.2">
      <c r="A305" s="9" t="s">
        <v>721</v>
      </c>
      <c r="B305" s="14" t="s">
        <v>722</v>
      </c>
      <c r="C305" s="16">
        <v>1</v>
      </c>
      <c r="D305" s="16"/>
      <c r="E305" s="16">
        <v>1</v>
      </c>
      <c r="F305" s="16"/>
      <c r="G305" s="16">
        <v>2</v>
      </c>
      <c r="H305" s="16">
        <v>4</v>
      </c>
      <c r="I305" s="17">
        <v>0.81218999999999997</v>
      </c>
      <c r="J305" s="17"/>
      <c r="K305" s="17">
        <v>8.4629999999999997E-2</v>
      </c>
      <c r="L305" s="17"/>
      <c r="M305" s="17">
        <v>1.7218100000000001</v>
      </c>
      <c r="N305" s="17">
        <v>2.61863</v>
      </c>
      <c r="O305" s="16">
        <v>1</v>
      </c>
      <c r="P305" s="16"/>
      <c r="Q305" s="16">
        <v>1</v>
      </c>
      <c r="R305" s="16"/>
      <c r="S305" s="16">
        <v>2</v>
      </c>
      <c r="T305" s="16">
        <v>3</v>
      </c>
    </row>
    <row r="306" spans="1:20" x14ac:dyDescent="0.2">
      <c r="A306" s="9" t="s">
        <v>723</v>
      </c>
      <c r="B306" s="14" t="s">
        <v>724</v>
      </c>
      <c r="C306" s="16">
        <v>3</v>
      </c>
      <c r="D306" s="16"/>
      <c r="E306" s="16">
        <v>1</v>
      </c>
      <c r="F306" s="16">
        <v>2</v>
      </c>
      <c r="G306" s="16">
        <v>4</v>
      </c>
      <c r="H306" s="16">
        <v>10</v>
      </c>
      <c r="I306" s="17">
        <v>5.0991699999999991</v>
      </c>
      <c r="J306" s="17"/>
      <c r="K306" s="17">
        <v>0.42946000000000001</v>
      </c>
      <c r="L306" s="17">
        <v>3.5145999999999997</v>
      </c>
      <c r="M306" s="17">
        <v>3.3185899999999999</v>
      </c>
      <c r="N306" s="17">
        <v>12.36182</v>
      </c>
      <c r="O306" s="16">
        <v>3</v>
      </c>
      <c r="P306" s="16"/>
      <c r="Q306" s="16">
        <v>1</v>
      </c>
      <c r="R306" s="16">
        <v>2</v>
      </c>
      <c r="S306" s="16">
        <v>3</v>
      </c>
      <c r="T306" s="16">
        <v>9</v>
      </c>
    </row>
    <row r="307" spans="1:20" x14ac:dyDescent="0.2">
      <c r="A307" s="9" t="s">
        <v>725</v>
      </c>
      <c r="B307" s="14" t="s">
        <v>726</v>
      </c>
      <c r="C307" s="16">
        <v>8</v>
      </c>
      <c r="D307" s="16"/>
      <c r="E307" s="16">
        <v>26</v>
      </c>
      <c r="F307" s="16">
        <v>4</v>
      </c>
      <c r="G307" s="16">
        <v>8</v>
      </c>
      <c r="H307" s="16">
        <v>46</v>
      </c>
      <c r="I307" s="17">
        <v>62.662320000000008</v>
      </c>
      <c r="J307" s="17"/>
      <c r="K307" s="17">
        <v>32.538029999999992</v>
      </c>
      <c r="L307" s="17">
        <v>10.14855</v>
      </c>
      <c r="M307" s="17">
        <v>4.2795700000000005</v>
      </c>
      <c r="N307" s="17">
        <v>109.62846999999998</v>
      </c>
      <c r="O307" s="16">
        <v>4</v>
      </c>
      <c r="P307" s="16"/>
      <c r="Q307" s="16">
        <v>11</v>
      </c>
      <c r="R307" s="16">
        <v>3</v>
      </c>
      <c r="S307" s="16">
        <v>5</v>
      </c>
      <c r="T307" s="16">
        <v>19</v>
      </c>
    </row>
    <row r="308" spans="1:20" x14ac:dyDescent="0.2">
      <c r="A308" s="9" t="s">
        <v>727</v>
      </c>
      <c r="B308" s="14" t="s">
        <v>728</v>
      </c>
      <c r="C308" s="16">
        <v>1</v>
      </c>
      <c r="D308" s="16"/>
      <c r="E308" s="16">
        <v>9</v>
      </c>
      <c r="F308" s="16"/>
      <c r="G308" s="16">
        <v>1</v>
      </c>
      <c r="H308" s="16">
        <v>11</v>
      </c>
      <c r="I308" s="17">
        <v>7.22661</v>
      </c>
      <c r="J308" s="17"/>
      <c r="K308" s="17">
        <v>26.719070000000002</v>
      </c>
      <c r="L308" s="17"/>
      <c r="M308" s="17">
        <v>0.27742</v>
      </c>
      <c r="N308" s="17">
        <v>34.223100000000002</v>
      </c>
      <c r="O308" s="16">
        <v>1</v>
      </c>
      <c r="P308" s="16"/>
      <c r="Q308" s="16">
        <v>5</v>
      </c>
      <c r="R308" s="16"/>
      <c r="S308" s="16">
        <v>1</v>
      </c>
      <c r="T308" s="16">
        <v>7</v>
      </c>
    </row>
    <row r="309" spans="1:20" x14ac:dyDescent="0.2">
      <c r="A309" s="9" t="s">
        <v>848</v>
      </c>
      <c r="B309" s="14" t="s">
        <v>849</v>
      </c>
      <c r="C309" s="16"/>
      <c r="D309" s="16"/>
      <c r="E309" s="16"/>
      <c r="F309" s="16">
        <v>2</v>
      </c>
      <c r="G309" s="16"/>
      <c r="H309" s="16">
        <v>2</v>
      </c>
      <c r="I309" s="17"/>
      <c r="J309" s="17"/>
      <c r="K309" s="17"/>
      <c r="L309" s="17">
        <v>187.27087</v>
      </c>
      <c r="M309" s="17"/>
      <c r="N309" s="17">
        <v>187.27087</v>
      </c>
      <c r="O309" s="16"/>
      <c r="P309" s="16"/>
      <c r="Q309" s="16"/>
      <c r="R309" s="16">
        <v>1</v>
      </c>
      <c r="S309" s="16"/>
      <c r="T309" s="16">
        <v>1</v>
      </c>
    </row>
    <row r="310" spans="1:20" x14ac:dyDescent="0.2">
      <c r="A310" s="9" t="s">
        <v>729</v>
      </c>
      <c r="B310" s="14" t="s">
        <v>730</v>
      </c>
      <c r="C310" s="16"/>
      <c r="D310" s="16"/>
      <c r="E310" s="16">
        <v>45</v>
      </c>
      <c r="F310" s="16">
        <v>6</v>
      </c>
      <c r="G310" s="16">
        <v>5</v>
      </c>
      <c r="H310" s="16">
        <v>56</v>
      </c>
      <c r="I310" s="17"/>
      <c r="J310" s="17"/>
      <c r="K310" s="17">
        <v>63.608229999999999</v>
      </c>
      <c r="L310" s="17">
        <v>11.540669999999999</v>
      </c>
      <c r="M310" s="17">
        <v>5.7816600000000005</v>
      </c>
      <c r="N310" s="17">
        <v>80.930560000000014</v>
      </c>
      <c r="O310" s="16"/>
      <c r="P310" s="16"/>
      <c r="Q310" s="16">
        <v>16</v>
      </c>
      <c r="R310" s="16">
        <v>5</v>
      </c>
      <c r="S310" s="16">
        <v>3</v>
      </c>
      <c r="T310" s="16">
        <v>20</v>
      </c>
    </row>
    <row r="311" spans="1:20" x14ac:dyDescent="0.2">
      <c r="A311" s="9" t="s">
        <v>731</v>
      </c>
      <c r="B311" s="14" t="s">
        <v>732</v>
      </c>
      <c r="C311" s="16"/>
      <c r="D311" s="16"/>
      <c r="E311" s="16">
        <v>17</v>
      </c>
      <c r="F311" s="16">
        <v>7</v>
      </c>
      <c r="G311" s="16"/>
      <c r="H311" s="16">
        <v>24</v>
      </c>
      <c r="I311" s="17"/>
      <c r="J311" s="17"/>
      <c r="K311" s="17">
        <v>12.341629999999999</v>
      </c>
      <c r="L311" s="17">
        <v>53.709910000000001</v>
      </c>
      <c r="M311" s="17"/>
      <c r="N311" s="17">
        <v>66.051539999999989</v>
      </c>
      <c r="O311" s="16"/>
      <c r="P311" s="16"/>
      <c r="Q311" s="16">
        <v>10</v>
      </c>
      <c r="R311" s="16">
        <v>2</v>
      </c>
      <c r="S311" s="16"/>
      <c r="T311" s="16">
        <v>11</v>
      </c>
    </row>
    <row r="312" spans="1:20" x14ac:dyDescent="0.2">
      <c r="A312" s="9" t="s">
        <v>733</v>
      </c>
      <c r="B312" s="14" t="s">
        <v>734</v>
      </c>
      <c r="C312" s="16"/>
      <c r="D312" s="16"/>
      <c r="E312" s="16">
        <v>10</v>
      </c>
      <c r="F312" s="16">
        <v>4</v>
      </c>
      <c r="G312" s="16"/>
      <c r="H312" s="16">
        <v>14</v>
      </c>
      <c r="I312" s="17"/>
      <c r="J312" s="17"/>
      <c r="K312" s="17">
        <v>18.742629999999998</v>
      </c>
      <c r="L312" s="17">
        <v>70.929040000000001</v>
      </c>
      <c r="M312" s="17"/>
      <c r="N312" s="17">
        <v>89.671669999999992</v>
      </c>
      <c r="O312" s="16"/>
      <c r="P312" s="16"/>
      <c r="Q312" s="16">
        <v>6</v>
      </c>
      <c r="R312" s="16">
        <v>2</v>
      </c>
      <c r="S312" s="16"/>
      <c r="T312" s="16">
        <v>8</v>
      </c>
    </row>
    <row r="313" spans="1:20" x14ac:dyDescent="0.2">
      <c r="A313" s="9" t="s">
        <v>735</v>
      </c>
      <c r="B313" s="14" t="s">
        <v>736</v>
      </c>
      <c r="C313" s="16"/>
      <c r="D313" s="16"/>
      <c r="E313" s="16">
        <v>12</v>
      </c>
      <c r="F313" s="16">
        <v>3</v>
      </c>
      <c r="G313" s="16">
        <v>4</v>
      </c>
      <c r="H313" s="16">
        <v>19</v>
      </c>
      <c r="I313" s="17"/>
      <c r="J313" s="17"/>
      <c r="K313" s="17">
        <v>2.1112199999999999</v>
      </c>
      <c r="L313" s="17">
        <v>0.96726000000000001</v>
      </c>
      <c r="M313" s="17">
        <v>3.6726999999999999</v>
      </c>
      <c r="N313" s="17">
        <v>6.7511799999999997</v>
      </c>
      <c r="O313" s="16"/>
      <c r="P313" s="16"/>
      <c r="Q313" s="16">
        <v>6</v>
      </c>
      <c r="R313" s="16">
        <v>3</v>
      </c>
      <c r="S313" s="16">
        <v>3</v>
      </c>
      <c r="T313" s="16">
        <v>12</v>
      </c>
    </row>
    <row r="314" spans="1:20" x14ac:dyDescent="0.2">
      <c r="A314" s="9" t="s">
        <v>737</v>
      </c>
      <c r="B314" s="14" t="s">
        <v>738</v>
      </c>
      <c r="C314" s="16">
        <v>1</v>
      </c>
      <c r="D314" s="16"/>
      <c r="E314" s="16"/>
      <c r="F314" s="16"/>
      <c r="G314" s="16"/>
      <c r="H314" s="16">
        <v>1</v>
      </c>
      <c r="I314" s="17">
        <v>4.4890699999999999</v>
      </c>
      <c r="J314" s="17"/>
      <c r="K314" s="17"/>
      <c r="L314" s="17"/>
      <c r="M314" s="17"/>
      <c r="N314" s="17">
        <v>4.4890699999999999</v>
      </c>
      <c r="O314" s="16">
        <v>1</v>
      </c>
      <c r="P314" s="16"/>
      <c r="Q314" s="16"/>
      <c r="R314" s="16"/>
      <c r="S314" s="16"/>
      <c r="T314" s="16">
        <v>1</v>
      </c>
    </row>
    <row r="315" spans="1:20" x14ac:dyDescent="0.2">
      <c r="A315" s="9" t="s">
        <v>739</v>
      </c>
      <c r="B315" s="14" t="s">
        <v>740</v>
      </c>
      <c r="C315" s="16"/>
      <c r="D315" s="16"/>
      <c r="E315" s="16">
        <v>6</v>
      </c>
      <c r="F315" s="16"/>
      <c r="G315" s="16"/>
      <c r="H315" s="16">
        <v>6</v>
      </c>
      <c r="I315" s="17"/>
      <c r="J315" s="17"/>
      <c r="K315" s="17">
        <v>1.5072199999999998</v>
      </c>
      <c r="L315" s="17"/>
      <c r="M315" s="17"/>
      <c r="N315" s="17">
        <v>1.5072199999999998</v>
      </c>
      <c r="O315" s="16"/>
      <c r="P315" s="16"/>
      <c r="Q315" s="16">
        <v>5</v>
      </c>
      <c r="R315" s="16"/>
      <c r="S315" s="16"/>
      <c r="T315" s="16">
        <v>5</v>
      </c>
    </row>
    <row r="316" spans="1:20" x14ac:dyDescent="0.2">
      <c r="A316" s="9" t="s">
        <v>741</v>
      </c>
      <c r="B316" s="14" t="s">
        <v>742</v>
      </c>
      <c r="C316" s="16"/>
      <c r="D316" s="16"/>
      <c r="E316" s="16">
        <v>2</v>
      </c>
      <c r="F316" s="16"/>
      <c r="G316" s="16"/>
      <c r="H316" s="16">
        <v>2</v>
      </c>
      <c r="I316" s="17"/>
      <c r="J316" s="17"/>
      <c r="K316" s="17">
        <v>0.92850999999999995</v>
      </c>
      <c r="L316" s="17"/>
      <c r="M316" s="17"/>
      <c r="N316" s="17">
        <v>0.92850999999999995</v>
      </c>
      <c r="O316" s="16"/>
      <c r="P316" s="16"/>
      <c r="Q316" s="16">
        <v>2</v>
      </c>
      <c r="R316" s="16"/>
      <c r="S316" s="16"/>
      <c r="T316" s="16">
        <v>2</v>
      </c>
    </row>
    <row r="317" spans="1:20" x14ac:dyDescent="0.2">
      <c r="A317" s="9" t="s">
        <v>850</v>
      </c>
      <c r="B317" s="14" t="s">
        <v>851</v>
      </c>
      <c r="C317" s="16"/>
      <c r="D317" s="16"/>
      <c r="E317" s="16">
        <v>2</v>
      </c>
      <c r="F317" s="16">
        <v>1</v>
      </c>
      <c r="G317" s="16"/>
      <c r="H317" s="16">
        <v>3</v>
      </c>
      <c r="I317" s="17"/>
      <c r="J317" s="17"/>
      <c r="K317" s="17">
        <v>0.33042000000000005</v>
      </c>
      <c r="L317" s="17">
        <v>0.16519</v>
      </c>
      <c r="M317" s="17"/>
      <c r="N317" s="17">
        <v>0.49561000000000005</v>
      </c>
      <c r="O317" s="16"/>
      <c r="P317" s="16"/>
      <c r="Q317" s="16">
        <v>1</v>
      </c>
      <c r="R317" s="16">
        <v>1</v>
      </c>
      <c r="S317" s="16"/>
      <c r="T317" s="16">
        <v>2</v>
      </c>
    </row>
    <row r="318" spans="1:20" x14ac:dyDescent="0.2">
      <c r="A318" s="9" t="s">
        <v>743</v>
      </c>
      <c r="B318" s="14" t="s">
        <v>744</v>
      </c>
      <c r="C318" s="16">
        <v>1</v>
      </c>
      <c r="D318" s="16"/>
      <c r="E318" s="16">
        <v>17</v>
      </c>
      <c r="F318" s="16">
        <v>1</v>
      </c>
      <c r="G318" s="16">
        <v>1</v>
      </c>
      <c r="H318" s="16">
        <v>20</v>
      </c>
      <c r="I318" s="17">
        <v>1.1392599999999999</v>
      </c>
      <c r="J318" s="17"/>
      <c r="K318" s="17">
        <v>3.4814599999999993</v>
      </c>
      <c r="L318" s="17">
        <v>0.95233000000000001</v>
      </c>
      <c r="M318" s="17">
        <v>0.26550000000000001</v>
      </c>
      <c r="N318" s="17">
        <v>5.8385499999999997</v>
      </c>
      <c r="O318" s="16">
        <v>1</v>
      </c>
      <c r="P318" s="16"/>
      <c r="Q318" s="16">
        <v>11</v>
      </c>
      <c r="R318" s="16">
        <v>1</v>
      </c>
      <c r="S318" s="16">
        <v>1</v>
      </c>
      <c r="T318" s="16">
        <v>14</v>
      </c>
    </row>
    <row r="319" spans="1:20" x14ac:dyDescent="0.2">
      <c r="A319" s="9" t="s">
        <v>745</v>
      </c>
      <c r="B319" s="14" t="s">
        <v>746</v>
      </c>
      <c r="C319" s="16">
        <v>5</v>
      </c>
      <c r="D319" s="16"/>
      <c r="E319" s="16">
        <v>7</v>
      </c>
      <c r="F319" s="16">
        <v>4</v>
      </c>
      <c r="G319" s="16">
        <v>2</v>
      </c>
      <c r="H319" s="16">
        <v>18</v>
      </c>
      <c r="I319" s="17">
        <v>12.512649999999997</v>
      </c>
      <c r="J319" s="17"/>
      <c r="K319" s="17">
        <v>3.6090800000000001</v>
      </c>
      <c r="L319" s="17">
        <v>75.913060000000002</v>
      </c>
      <c r="M319" s="17">
        <v>1.3592200000000001</v>
      </c>
      <c r="N319" s="17">
        <v>93.394010000000009</v>
      </c>
      <c r="O319" s="16">
        <v>4</v>
      </c>
      <c r="P319" s="16"/>
      <c r="Q319" s="16">
        <v>5</v>
      </c>
      <c r="R319" s="16">
        <v>3</v>
      </c>
      <c r="S319" s="16">
        <v>2</v>
      </c>
      <c r="T319" s="16">
        <v>12</v>
      </c>
    </row>
    <row r="320" spans="1:20" x14ac:dyDescent="0.2">
      <c r="A320" s="9" t="s">
        <v>747</v>
      </c>
      <c r="B320" s="14" t="s">
        <v>748</v>
      </c>
      <c r="C320" s="16">
        <v>3</v>
      </c>
      <c r="D320" s="16"/>
      <c r="E320" s="16">
        <v>2</v>
      </c>
      <c r="F320" s="16">
        <v>2</v>
      </c>
      <c r="G320" s="16">
        <v>4</v>
      </c>
      <c r="H320" s="16">
        <v>11</v>
      </c>
      <c r="I320" s="17">
        <v>15.793050000000001</v>
      </c>
      <c r="J320" s="17"/>
      <c r="K320" s="17">
        <v>0.17369000000000001</v>
      </c>
      <c r="L320" s="17">
        <v>0.19062000000000001</v>
      </c>
      <c r="M320" s="17">
        <v>3.18119</v>
      </c>
      <c r="N320" s="17">
        <v>19.338550000000001</v>
      </c>
      <c r="O320" s="16">
        <v>3</v>
      </c>
      <c r="P320" s="16"/>
      <c r="Q320" s="16">
        <v>2</v>
      </c>
      <c r="R320" s="16">
        <v>2</v>
      </c>
      <c r="S320" s="16">
        <v>3</v>
      </c>
      <c r="T320" s="16">
        <v>8</v>
      </c>
    </row>
    <row r="321" spans="1:20" x14ac:dyDescent="0.2">
      <c r="A321" s="9" t="s">
        <v>749</v>
      </c>
      <c r="B321" s="14" t="s">
        <v>750</v>
      </c>
      <c r="C321" s="16"/>
      <c r="D321" s="16"/>
      <c r="E321" s="16">
        <v>8</v>
      </c>
      <c r="F321" s="16">
        <v>4</v>
      </c>
      <c r="G321" s="16">
        <v>6</v>
      </c>
      <c r="H321" s="16">
        <v>18</v>
      </c>
      <c r="I321" s="17"/>
      <c r="J321" s="17"/>
      <c r="K321" s="17">
        <v>2.30783</v>
      </c>
      <c r="L321" s="17">
        <v>1.18171</v>
      </c>
      <c r="M321" s="17">
        <v>3.7168100000000002</v>
      </c>
      <c r="N321" s="17">
        <v>7.2063499999999996</v>
      </c>
      <c r="O321" s="16"/>
      <c r="P321" s="16"/>
      <c r="Q321" s="16">
        <v>6</v>
      </c>
      <c r="R321" s="16">
        <v>3</v>
      </c>
      <c r="S321" s="16">
        <v>2</v>
      </c>
      <c r="T321" s="16">
        <v>10</v>
      </c>
    </row>
    <row r="322" spans="1:20" x14ac:dyDescent="0.2">
      <c r="A322" s="9" t="s">
        <v>751</v>
      </c>
      <c r="B322" s="14" t="s">
        <v>752</v>
      </c>
      <c r="C322" s="16">
        <v>5</v>
      </c>
      <c r="D322" s="16"/>
      <c r="E322" s="16">
        <v>5</v>
      </c>
      <c r="F322" s="16">
        <v>5</v>
      </c>
      <c r="G322" s="16">
        <v>1</v>
      </c>
      <c r="H322" s="16">
        <v>16</v>
      </c>
      <c r="I322" s="17">
        <v>27.278120000000001</v>
      </c>
      <c r="J322" s="17"/>
      <c r="K322" s="17">
        <v>6.90273</v>
      </c>
      <c r="L322" s="17">
        <v>17.399810000000002</v>
      </c>
      <c r="M322" s="17">
        <v>0.88612000000000002</v>
      </c>
      <c r="N322" s="17">
        <v>52.46678</v>
      </c>
      <c r="O322" s="16">
        <v>3</v>
      </c>
      <c r="P322" s="16"/>
      <c r="Q322" s="16">
        <v>3</v>
      </c>
      <c r="R322" s="16">
        <v>3</v>
      </c>
      <c r="S322" s="16">
        <v>1</v>
      </c>
      <c r="T322" s="16">
        <v>6</v>
      </c>
    </row>
    <row r="323" spans="1:20" x14ac:dyDescent="0.2">
      <c r="A323" s="9" t="s">
        <v>753</v>
      </c>
      <c r="B323" s="14" t="s">
        <v>754</v>
      </c>
      <c r="C323" s="16">
        <v>4</v>
      </c>
      <c r="D323" s="16"/>
      <c r="E323" s="16">
        <v>4</v>
      </c>
      <c r="F323" s="16">
        <v>5</v>
      </c>
      <c r="G323" s="16">
        <v>3</v>
      </c>
      <c r="H323" s="16">
        <v>16</v>
      </c>
      <c r="I323" s="17">
        <v>81.871960000000001</v>
      </c>
      <c r="J323" s="17"/>
      <c r="K323" s="17">
        <v>17.42559</v>
      </c>
      <c r="L323" s="17">
        <v>28.87837</v>
      </c>
      <c r="M323" s="17">
        <v>2.5008300000000001</v>
      </c>
      <c r="N323" s="17">
        <v>130.67674999999997</v>
      </c>
      <c r="O323" s="16">
        <v>3</v>
      </c>
      <c r="P323" s="16"/>
      <c r="Q323" s="16">
        <v>2</v>
      </c>
      <c r="R323" s="16">
        <v>3</v>
      </c>
      <c r="S323" s="16">
        <v>2</v>
      </c>
      <c r="T323" s="16">
        <v>6</v>
      </c>
    </row>
    <row r="324" spans="1:20" x14ac:dyDescent="0.2">
      <c r="A324" s="9" t="s">
        <v>755</v>
      </c>
      <c r="B324" s="14" t="s">
        <v>756</v>
      </c>
      <c r="C324" s="16">
        <v>2</v>
      </c>
      <c r="D324" s="16">
        <v>1</v>
      </c>
      <c r="E324" s="16">
        <v>8</v>
      </c>
      <c r="F324" s="16">
        <v>4</v>
      </c>
      <c r="G324" s="16">
        <v>6</v>
      </c>
      <c r="H324" s="16">
        <v>21</v>
      </c>
      <c r="I324" s="17">
        <v>15.388290000000001</v>
      </c>
      <c r="J324" s="17">
        <v>0.05</v>
      </c>
      <c r="K324" s="17">
        <v>8.0807500000000001</v>
      </c>
      <c r="L324" s="17">
        <v>71.369770000000003</v>
      </c>
      <c r="M324" s="17">
        <v>2.2775500000000002</v>
      </c>
      <c r="N324" s="17">
        <v>97.166359999999997</v>
      </c>
      <c r="O324" s="16">
        <v>2</v>
      </c>
      <c r="P324" s="16">
        <v>1</v>
      </c>
      <c r="Q324" s="16">
        <v>7</v>
      </c>
      <c r="R324" s="16">
        <v>4</v>
      </c>
      <c r="S324" s="16">
        <v>4</v>
      </c>
      <c r="T324" s="16">
        <v>15</v>
      </c>
    </row>
    <row r="325" spans="1:20" x14ac:dyDescent="0.2">
      <c r="A325" s="9" t="s">
        <v>757</v>
      </c>
      <c r="B325" s="14" t="s">
        <v>758</v>
      </c>
      <c r="C325" s="16">
        <v>22</v>
      </c>
      <c r="D325" s="16"/>
      <c r="E325" s="16">
        <v>10</v>
      </c>
      <c r="F325" s="16">
        <v>10</v>
      </c>
      <c r="G325" s="16">
        <v>3</v>
      </c>
      <c r="H325" s="16">
        <v>45</v>
      </c>
      <c r="I325" s="17">
        <v>182.37340999999995</v>
      </c>
      <c r="J325" s="17"/>
      <c r="K325" s="17">
        <v>32.762090000000001</v>
      </c>
      <c r="L325" s="17">
        <v>377.65469999999999</v>
      </c>
      <c r="M325" s="17">
        <v>6.3703700000000003</v>
      </c>
      <c r="N325" s="17">
        <v>599.16057000000012</v>
      </c>
      <c r="O325" s="16">
        <v>12</v>
      </c>
      <c r="P325" s="16"/>
      <c r="Q325" s="16">
        <v>7</v>
      </c>
      <c r="R325" s="16">
        <v>5</v>
      </c>
      <c r="S325" s="16">
        <v>3</v>
      </c>
      <c r="T325" s="16">
        <v>20</v>
      </c>
    </row>
    <row r="326" spans="1:20" x14ac:dyDescent="0.2">
      <c r="A326" s="9" t="s">
        <v>759</v>
      </c>
      <c r="B326" s="14" t="s">
        <v>760</v>
      </c>
      <c r="C326" s="16">
        <v>1</v>
      </c>
      <c r="D326" s="16"/>
      <c r="E326" s="16"/>
      <c r="F326" s="16"/>
      <c r="G326" s="16"/>
      <c r="H326" s="16">
        <v>1</v>
      </c>
      <c r="I326" s="17">
        <v>3.2715399999999999</v>
      </c>
      <c r="J326" s="17"/>
      <c r="K326" s="17"/>
      <c r="L326" s="17"/>
      <c r="M326" s="17"/>
      <c r="N326" s="17">
        <v>3.2715399999999999</v>
      </c>
      <c r="O326" s="16">
        <v>1</v>
      </c>
      <c r="P326" s="16"/>
      <c r="Q326" s="16"/>
      <c r="R326" s="16"/>
      <c r="S326" s="16"/>
      <c r="T326" s="16">
        <v>1</v>
      </c>
    </row>
    <row r="327" spans="1:20" x14ac:dyDescent="0.2">
      <c r="A327" s="9" t="s">
        <v>761</v>
      </c>
      <c r="B327" s="14" t="s">
        <v>762</v>
      </c>
      <c r="C327" s="16">
        <v>1</v>
      </c>
      <c r="D327" s="16"/>
      <c r="E327" s="16"/>
      <c r="F327" s="16"/>
      <c r="G327" s="16"/>
      <c r="H327" s="16">
        <v>1</v>
      </c>
      <c r="I327" s="17">
        <v>20.013439999999999</v>
      </c>
      <c r="J327" s="17"/>
      <c r="K327" s="17"/>
      <c r="L327" s="17"/>
      <c r="M327" s="17"/>
      <c r="N327" s="17">
        <v>20.013439999999999</v>
      </c>
      <c r="O327" s="16">
        <v>1</v>
      </c>
      <c r="P327" s="16"/>
      <c r="Q327" s="16"/>
      <c r="R327" s="16"/>
      <c r="S327" s="16"/>
      <c r="T327" s="16">
        <v>1</v>
      </c>
    </row>
    <row r="328" spans="1:20" x14ac:dyDescent="0.2">
      <c r="A328" s="9" t="s">
        <v>763</v>
      </c>
      <c r="B328" s="14" t="s">
        <v>764</v>
      </c>
      <c r="C328" s="16">
        <v>1</v>
      </c>
      <c r="D328" s="16"/>
      <c r="E328" s="16"/>
      <c r="F328" s="16">
        <v>1</v>
      </c>
      <c r="G328" s="16">
        <v>1</v>
      </c>
      <c r="H328" s="16">
        <v>3</v>
      </c>
      <c r="I328" s="17">
        <v>9.4832000000000001</v>
      </c>
      <c r="J328" s="17"/>
      <c r="K328" s="17"/>
      <c r="L328" s="17">
        <v>6.1159400000000002</v>
      </c>
      <c r="M328" s="17">
        <v>0.50122999999999995</v>
      </c>
      <c r="N328" s="17">
        <v>16.100370000000002</v>
      </c>
      <c r="O328" s="16">
        <v>1</v>
      </c>
      <c r="P328" s="16"/>
      <c r="Q328" s="16"/>
      <c r="R328" s="16">
        <v>1</v>
      </c>
      <c r="S328" s="16">
        <v>1</v>
      </c>
      <c r="T328" s="16">
        <v>3</v>
      </c>
    </row>
    <row r="329" spans="1:20" x14ac:dyDescent="0.2">
      <c r="A329" s="9" t="s">
        <v>765</v>
      </c>
      <c r="B329" s="14" t="s">
        <v>766</v>
      </c>
      <c r="C329" s="16">
        <v>7</v>
      </c>
      <c r="D329" s="16"/>
      <c r="E329" s="16"/>
      <c r="F329" s="16"/>
      <c r="G329" s="16">
        <v>14</v>
      </c>
      <c r="H329" s="16">
        <v>21</v>
      </c>
      <c r="I329" s="17">
        <v>11.33564</v>
      </c>
      <c r="J329" s="17"/>
      <c r="K329" s="17"/>
      <c r="L329" s="17"/>
      <c r="M329" s="17">
        <v>16.320030000000003</v>
      </c>
      <c r="N329" s="17">
        <v>27.655670000000001</v>
      </c>
      <c r="O329" s="16">
        <v>2</v>
      </c>
      <c r="P329" s="16"/>
      <c r="Q329" s="16"/>
      <c r="R329" s="16"/>
      <c r="S329" s="16">
        <v>4</v>
      </c>
      <c r="T329" s="16">
        <v>4</v>
      </c>
    </row>
    <row r="330" spans="1:20" x14ac:dyDescent="0.2">
      <c r="A330" s="9" t="s">
        <v>767</v>
      </c>
      <c r="B330" s="14" t="s">
        <v>768</v>
      </c>
      <c r="C330" s="16">
        <v>4</v>
      </c>
      <c r="D330" s="16"/>
      <c r="E330" s="16"/>
      <c r="F330" s="16">
        <v>1</v>
      </c>
      <c r="G330" s="16"/>
      <c r="H330" s="16">
        <v>5</v>
      </c>
      <c r="I330" s="17">
        <v>21.499169999999999</v>
      </c>
      <c r="J330" s="17"/>
      <c r="K330" s="17"/>
      <c r="L330" s="17">
        <v>7.5448500000000003</v>
      </c>
      <c r="M330" s="17"/>
      <c r="N330" s="17">
        <v>29.044020000000003</v>
      </c>
      <c r="O330" s="16">
        <v>2</v>
      </c>
      <c r="P330" s="16"/>
      <c r="Q330" s="16"/>
      <c r="R330" s="16">
        <v>1</v>
      </c>
      <c r="S330" s="16"/>
      <c r="T330" s="16">
        <v>2</v>
      </c>
    </row>
    <row r="331" spans="1:20" x14ac:dyDescent="0.2">
      <c r="A331" s="9" t="s">
        <v>769</v>
      </c>
      <c r="B331" s="14" t="s">
        <v>770</v>
      </c>
      <c r="C331" s="16">
        <v>3</v>
      </c>
      <c r="D331" s="16"/>
      <c r="E331" s="16"/>
      <c r="F331" s="16"/>
      <c r="G331" s="16">
        <v>3</v>
      </c>
      <c r="H331" s="16">
        <v>6</v>
      </c>
      <c r="I331" s="17">
        <v>1.4035500000000001</v>
      </c>
      <c r="J331" s="17"/>
      <c r="K331" s="17"/>
      <c r="L331" s="17"/>
      <c r="M331" s="17">
        <v>1.2118199999999999</v>
      </c>
      <c r="N331" s="17">
        <v>2.61537</v>
      </c>
      <c r="O331" s="16">
        <v>1</v>
      </c>
      <c r="P331" s="16"/>
      <c r="Q331" s="16"/>
      <c r="R331" s="16"/>
      <c r="S331" s="16">
        <v>1</v>
      </c>
      <c r="T331" s="16">
        <v>1</v>
      </c>
    </row>
    <row r="332" spans="1:20" x14ac:dyDescent="0.2">
      <c r="A332" s="9" t="s">
        <v>852</v>
      </c>
      <c r="B332" s="14" t="s">
        <v>853</v>
      </c>
      <c r="C332" s="16">
        <v>1</v>
      </c>
      <c r="D332" s="16"/>
      <c r="E332" s="16"/>
      <c r="F332" s="16"/>
      <c r="G332" s="16"/>
      <c r="H332" s="16">
        <v>1</v>
      </c>
      <c r="I332" s="17">
        <v>2.9384000000000001</v>
      </c>
      <c r="J332" s="17"/>
      <c r="K332" s="17"/>
      <c r="L332" s="17"/>
      <c r="M332" s="17"/>
      <c r="N332" s="17">
        <v>2.9384000000000001</v>
      </c>
      <c r="O332" s="16">
        <v>1</v>
      </c>
      <c r="P332" s="16"/>
      <c r="Q332" s="16"/>
      <c r="R332" s="16"/>
      <c r="S332" s="16"/>
      <c r="T332" s="16">
        <v>1</v>
      </c>
    </row>
    <row r="333" spans="1:20" x14ac:dyDescent="0.2">
      <c r="A333" s="9" t="s">
        <v>854</v>
      </c>
      <c r="B333" s="14" t="s">
        <v>855</v>
      </c>
      <c r="C333" s="16">
        <v>1</v>
      </c>
      <c r="D333" s="16"/>
      <c r="E333" s="16"/>
      <c r="F333" s="16"/>
      <c r="G333" s="16"/>
      <c r="H333" s="16">
        <v>1</v>
      </c>
      <c r="I333" s="17">
        <v>1.07</v>
      </c>
      <c r="J333" s="17"/>
      <c r="K333" s="17"/>
      <c r="L333" s="17"/>
      <c r="M333" s="17"/>
      <c r="N333" s="17">
        <v>1.07</v>
      </c>
      <c r="O333" s="16">
        <v>1</v>
      </c>
      <c r="P333" s="16"/>
      <c r="Q333" s="16"/>
      <c r="R333" s="16"/>
      <c r="S333" s="16"/>
      <c r="T333" s="16">
        <v>1</v>
      </c>
    </row>
    <row r="334" spans="1:20" x14ac:dyDescent="0.2">
      <c r="A334" s="9" t="s">
        <v>771</v>
      </c>
      <c r="B334" s="14" t="s">
        <v>772</v>
      </c>
      <c r="C334" s="16">
        <v>2</v>
      </c>
      <c r="D334" s="16"/>
      <c r="E334" s="16"/>
      <c r="F334" s="16">
        <v>4</v>
      </c>
      <c r="G334" s="16">
        <v>1</v>
      </c>
      <c r="H334" s="16">
        <v>7</v>
      </c>
      <c r="I334" s="17">
        <v>14.56005</v>
      </c>
      <c r="J334" s="17"/>
      <c r="K334" s="17"/>
      <c r="L334" s="17">
        <v>32.046769999999995</v>
      </c>
      <c r="M334" s="17">
        <v>3.1979299999999999</v>
      </c>
      <c r="N334" s="17">
        <v>49.804749999999999</v>
      </c>
      <c r="O334" s="16">
        <v>1</v>
      </c>
      <c r="P334" s="16"/>
      <c r="Q334" s="16"/>
      <c r="R334" s="16">
        <v>2</v>
      </c>
      <c r="S334" s="16">
        <v>1</v>
      </c>
      <c r="T334" s="16">
        <v>3</v>
      </c>
    </row>
    <row r="335" spans="1:20" x14ac:dyDescent="0.2">
      <c r="A335" s="9" t="s">
        <v>773</v>
      </c>
      <c r="B335" s="14" t="s">
        <v>774</v>
      </c>
      <c r="C335" s="16">
        <v>4</v>
      </c>
      <c r="D335" s="16"/>
      <c r="E335" s="16">
        <v>16</v>
      </c>
      <c r="F335" s="16">
        <v>7</v>
      </c>
      <c r="G335" s="16">
        <v>20</v>
      </c>
      <c r="H335" s="16">
        <v>47</v>
      </c>
      <c r="I335" s="17">
        <v>5.5270899999999994</v>
      </c>
      <c r="J335" s="17"/>
      <c r="K335" s="17">
        <v>3.6432800000000003</v>
      </c>
      <c r="L335" s="17">
        <v>7.6649700000000003</v>
      </c>
      <c r="M335" s="17">
        <v>15.236289999999999</v>
      </c>
      <c r="N335" s="17">
        <v>32.071629999999999</v>
      </c>
      <c r="O335" s="16">
        <v>3</v>
      </c>
      <c r="P335" s="16"/>
      <c r="Q335" s="16">
        <v>11</v>
      </c>
      <c r="R335" s="16">
        <v>5</v>
      </c>
      <c r="S335" s="16">
        <v>9</v>
      </c>
      <c r="T335" s="16">
        <v>26</v>
      </c>
    </row>
    <row r="336" spans="1:20" x14ac:dyDescent="0.2">
      <c r="A336" s="9" t="s">
        <v>775</v>
      </c>
      <c r="B336" s="14" t="s">
        <v>776</v>
      </c>
      <c r="C336" s="16"/>
      <c r="D336" s="16"/>
      <c r="E336" s="16"/>
      <c r="F336" s="16"/>
      <c r="G336" s="16">
        <v>2</v>
      </c>
      <c r="H336" s="16">
        <v>2</v>
      </c>
      <c r="I336" s="17"/>
      <c r="J336" s="17"/>
      <c r="K336" s="17"/>
      <c r="L336" s="17"/>
      <c r="M336" s="17">
        <v>1.2960699999999998</v>
      </c>
      <c r="N336" s="17">
        <v>1.2960699999999998</v>
      </c>
      <c r="O336" s="16"/>
      <c r="P336" s="16"/>
      <c r="Q336" s="16"/>
      <c r="R336" s="16"/>
      <c r="S336" s="16">
        <v>2</v>
      </c>
      <c r="T336" s="16">
        <v>2</v>
      </c>
    </row>
    <row r="337" spans="1:20" x14ac:dyDescent="0.2">
      <c r="A337" s="9" t="s">
        <v>777</v>
      </c>
      <c r="B337" s="14" t="s">
        <v>778</v>
      </c>
      <c r="C337" s="16">
        <v>4</v>
      </c>
      <c r="D337" s="16"/>
      <c r="E337" s="16">
        <v>9</v>
      </c>
      <c r="F337" s="16">
        <v>4</v>
      </c>
      <c r="G337" s="16">
        <v>2</v>
      </c>
      <c r="H337" s="16">
        <v>19</v>
      </c>
      <c r="I337" s="17">
        <v>7.41953</v>
      </c>
      <c r="J337" s="17"/>
      <c r="K337" s="17">
        <v>3.1859899999999994</v>
      </c>
      <c r="L337" s="17">
        <v>9.2442700000000002</v>
      </c>
      <c r="M337" s="17">
        <v>1.02397</v>
      </c>
      <c r="N337" s="17">
        <v>20.873760000000001</v>
      </c>
      <c r="O337" s="16">
        <v>3</v>
      </c>
      <c r="P337" s="16"/>
      <c r="Q337" s="16">
        <v>4</v>
      </c>
      <c r="R337" s="16">
        <v>3</v>
      </c>
      <c r="S337" s="16">
        <v>2</v>
      </c>
      <c r="T337" s="16">
        <v>10</v>
      </c>
    </row>
    <row r="338" spans="1:20" x14ac:dyDescent="0.2">
      <c r="A338" s="9" t="s">
        <v>779</v>
      </c>
      <c r="B338" s="14" t="s">
        <v>780</v>
      </c>
      <c r="C338" s="16">
        <v>18</v>
      </c>
      <c r="D338" s="16"/>
      <c r="E338" s="16">
        <v>162</v>
      </c>
      <c r="F338" s="16">
        <v>13</v>
      </c>
      <c r="G338" s="16">
        <v>32</v>
      </c>
      <c r="H338" s="16">
        <v>225</v>
      </c>
      <c r="I338" s="17">
        <v>163.37629999999996</v>
      </c>
      <c r="J338" s="17"/>
      <c r="K338" s="17">
        <v>145.1957000000001</v>
      </c>
      <c r="L338" s="17">
        <v>152.16470000000001</v>
      </c>
      <c r="M338" s="17">
        <v>28.673869999999997</v>
      </c>
      <c r="N338" s="17">
        <v>489.41057000000018</v>
      </c>
      <c r="O338" s="16">
        <v>9</v>
      </c>
      <c r="P338" s="16"/>
      <c r="Q338" s="16">
        <v>100</v>
      </c>
      <c r="R338" s="16">
        <v>9</v>
      </c>
      <c r="S338" s="16">
        <v>22</v>
      </c>
      <c r="T338" s="16">
        <v>134</v>
      </c>
    </row>
    <row r="339" spans="1:20" x14ac:dyDescent="0.2">
      <c r="A339" s="9" t="s">
        <v>856</v>
      </c>
      <c r="B339" s="14" t="s">
        <v>857</v>
      </c>
      <c r="C339" s="16"/>
      <c r="D339" s="16"/>
      <c r="E339" s="16">
        <v>1</v>
      </c>
      <c r="F339" s="16"/>
      <c r="G339" s="16"/>
      <c r="H339" s="16">
        <v>1</v>
      </c>
      <c r="I339" s="17"/>
      <c r="J339" s="17"/>
      <c r="K339" s="17">
        <v>0.18842999999999999</v>
      </c>
      <c r="L339" s="17"/>
      <c r="M339" s="17"/>
      <c r="N339" s="17">
        <v>0.18842999999999999</v>
      </c>
      <c r="O339" s="16"/>
      <c r="P339" s="16"/>
      <c r="Q339" s="16">
        <v>1</v>
      </c>
      <c r="R339" s="16"/>
      <c r="S339" s="16"/>
      <c r="T339" s="16">
        <v>1</v>
      </c>
    </row>
    <row r="340" spans="1:20" x14ac:dyDescent="0.2">
      <c r="A340" s="9" t="s">
        <v>858</v>
      </c>
      <c r="B340" s="14" t="s">
        <v>786</v>
      </c>
      <c r="C340" s="16"/>
      <c r="D340" s="16"/>
      <c r="E340" s="16">
        <v>1</v>
      </c>
      <c r="F340" s="16">
        <v>1</v>
      </c>
      <c r="G340" s="16"/>
      <c r="H340" s="16">
        <v>2</v>
      </c>
      <c r="I340" s="17"/>
      <c r="J340" s="17"/>
      <c r="K340" s="17">
        <v>2.7404299999999999</v>
      </c>
      <c r="L340" s="17">
        <v>8.2802199999999999</v>
      </c>
      <c r="M340" s="17"/>
      <c r="N340" s="17">
        <v>11.02065</v>
      </c>
      <c r="O340" s="16"/>
      <c r="P340" s="16"/>
      <c r="Q340" s="16">
        <v>1</v>
      </c>
      <c r="R340" s="16">
        <v>1</v>
      </c>
      <c r="S340" s="16"/>
      <c r="T340" s="16">
        <v>1</v>
      </c>
    </row>
    <row r="341" spans="1:20" x14ac:dyDescent="0.2"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</row>
  </sheetData>
  <mergeCells count="8">
    <mergeCell ref="A5:B5"/>
    <mergeCell ref="A2:T2"/>
    <mergeCell ref="A1:T1"/>
    <mergeCell ref="A3:A4"/>
    <mergeCell ref="B3:B4"/>
    <mergeCell ref="C3:H3"/>
    <mergeCell ref="I3:N3"/>
    <mergeCell ref="O3:T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NACE_sekcijas_un_nodalas</vt:lpstr>
      <vt:lpstr>NACE_klases</vt:lpstr>
      <vt:lpstr>NACE_klases!Print_Titles</vt:lpstr>
      <vt:lpstr>NACE_sekcijas_un_nodalas!Print_Titles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Bērziņa</dc:creator>
  <cp:lastModifiedBy>Ilze Kuciņa</cp:lastModifiedBy>
  <cp:lastPrinted>2017-07-28T09:55:12Z</cp:lastPrinted>
  <dcterms:created xsi:type="dcterms:W3CDTF">2016-06-07T11:50:41Z</dcterms:created>
  <dcterms:modified xsi:type="dcterms:W3CDTF">2020-04-07T07:02:42Z</dcterms:modified>
</cp:coreProperties>
</file>