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store\3_GNP_AD\nozaru_dati_2017gads\publicesanai\"/>
    </mc:Choice>
  </mc:AlternateContent>
  <bookViews>
    <workbookView xWindow="360" yWindow="465" windowWidth="24675" windowHeight="11985"/>
  </bookViews>
  <sheets>
    <sheet name="NACE 2.red. apk. kodi" sheetId="1" r:id="rId1"/>
    <sheet name="NACE 2.red. 4 zīmju kodi" sheetId="2" r:id="rId2"/>
  </sheets>
  <definedNames>
    <definedName name="_xlnm._FilterDatabase" localSheetId="1" hidden="1">'NACE 2.red. 4 zīmju kodi'!$C$4:$T$404</definedName>
    <definedName name="_xlnm._FilterDatabase" localSheetId="0" hidden="1">'NACE 2.red. apk. kodi'!$C$4:$T$117</definedName>
    <definedName name="_xlnm.Print_Titles" localSheetId="1">'NACE 2.red. 4 zīmju kodi'!$1:$4</definedName>
    <definedName name="_xlnm.Print_Titles" localSheetId="0">'NACE 2.red. apk. kodi'!$1:$4</definedName>
  </definedNames>
  <calcPr calcId="162913"/>
</workbook>
</file>

<file path=xl/calcChain.xml><?xml version="1.0" encoding="utf-8"?>
<calcChain xmlns="http://schemas.openxmlformats.org/spreadsheetml/2006/main">
  <c r="T113" i="1" l="1"/>
  <c r="P86" i="1"/>
  <c r="Q86" i="1"/>
  <c r="R86" i="1"/>
  <c r="S86" i="1"/>
  <c r="T86" i="1"/>
  <c r="O86" i="1"/>
  <c r="D86" i="1"/>
  <c r="E86" i="1"/>
  <c r="F86" i="1"/>
  <c r="G86" i="1"/>
  <c r="H86" i="1"/>
  <c r="C86" i="1"/>
  <c r="P113" i="1"/>
  <c r="Q113" i="1"/>
  <c r="R113" i="1"/>
  <c r="S113" i="1"/>
  <c r="O113" i="1"/>
  <c r="D113" i="1"/>
  <c r="E113" i="1"/>
  <c r="F113" i="1"/>
  <c r="G113" i="1"/>
  <c r="H113" i="1"/>
  <c r="C113" i="1"/>
  <c r="D6" i="1" l="1"/>
  <c r="E6" i="1"/>
  <c r="F6" i="1"/>
  <c r="G6" i="1"/>
  <c r="H6" i="1"/>
  <c r="O6" i="1"/>
  <c r="P6" i="1"/>
  <c r="Q6" i="1"/>
  <c r="R6" i="1"/>
  <c r="S6" i="1"/>
  <c r="T6" i="1"/>
  <c r="C6" i="1"/>
  <c r="D10" i="1"/>
  <c r="E10" i="1"/>
  <c r="F10" i="1"/>
  <c r="G10" i="1"/>
  <c r="H10" i="1"/>
  <c r="O10" i="1"/>
  <c r="P10" i="1"/>
  <c r="Q10" i="1"/>
  <c r="R10" i="1"/>
  <c r="S10" i="1"/>
  <c r="T10" i="1"/>
  <c r="C10" i="1"/>
  <c r="D12" i="1"/>
  <c r="E12" i="1"/>
  <c r="F12" i="1"/>
  <c r="G12" i="1"/>
  <c r="H12" i="1"/>
  <c r="O12" i="1"/>
  <c r="P12" i="1"/>
  <c r="Q12" i="1"/>
  <c r="R12" i="1"/>
  <c r="S12" i="1"/>
  <c r="T12" i="1"/>
  <c r="C12" i="1"/>
  <c r="D16" i="1"/>
  <c r="E16" i="1"/>
  <c r="F16" i="1"/>
  <c r="G16" i="1"/>
  <c r="H16" i="1"/>
  <c r="O16" i="1"/>
  <c r="P16" i="1"/>
  <c r="Q16" i="1"/>
  <c r="R16" i="1"/>
  <c r="S16" i="1"/>
  <c r="T16" i="1"/>
  <c r="C16" i="1"/>
  <c r="D19" i="1"/>
  <c r="E19" i="1"/>
  <c r="F19" i="1"/>
  <c r="G19" i="1"/>
  <c r="H19" i="1"/>
  <c r="O19" i="1"/>
  <c r="P19" i="1"/>
  <c r="Q19" i="1"/>
  <c r="R19" i="1"/>
  <c r="S19" i="1"/>
  <c r="T19" i="1"/>
  <c r="C19" i="1"/>
  <c r="D26" i="1"/>
  <c r="E26" i="1"/>
  <c r="F26" i="1"/>
  <c r="G26" i="1"/>
  <c r="H26" i="1"/>
  <c r="O26" i="1"/>
  <c r="P26" i="1"/>
  <c r="Q26" i="1"/>
  <c r="R26" i="1"/>
  <c r="S26" i="1"/>
  <c r="T26" i="1"/>
  <c r="C26" i="1"/>
  <c r="D29" i="1"/>
  <c r="E29" i="1"/>
  <c r="F29" i="1"/>
  <c r="G29" i="1"/>
  <c r="H29" i="1"/>
  <c r="O29" i="1"/>
  <c r="P29" i="1"/>
  <c r="Q29" i="1"/>
  <c r="R29" i="1"/>
  <c r="S29" i="1"/>
  <c r="T29" i="1"/>
  <c r="C29" i="1"/>
  <c r="D33" i="1"/>
  <c r="E33" i="1"/>
  <c r="F33" i="1"/>
  <c r="G33" i="1"/>
  <c r="H33" i="1"/>
  <c r="O33" i="1"/>
  <c r="P33" i="1"/>
  <c r="Q33" i="1"/>
  <c r="R33" i="1"/>
  <c r="S33" i="1"/>
  <c r="T33" i="1"/>
  <c r="C33" i="1"/>
  <c r="D38" i="1"/>
  <c r="E38" i="1"/>
  <c r="F38" i="1"/>
  <c r="G38" i="1"/>
  <c r="H38" i="1"/>
  <c r="O38" i="1"/>
  <c r="P38" i="1"/>
  <c r="Q38" i="1"/>
  <c r="R38" i="1"/>
  <c r="S38" i="1"/>
  <c r="T38" i="1"/>
  <c r="C38" i="1"/>
  <c r="D40" i="1"/>
  <c r="E40" i="1"/>
  <c r="F40" i="1"/>
  <c r="G40" i="1"/>
  <c r="H40" i="1"/>
  <c r="O40" i="1"/>
  <c r="P40" i="1"/>
  <c r="Q40" i="1"/>
  <c r="R40" i="1"/>
  <c r="S40" i="1"/>
  <c r="T40" i="1"/>
  <c r="C40" i="1"/>
  <c r="D42" i="1"/>
  <c r="E42" i="1"/>
  <c r="F42" i="1"/>
  <c r="G42" i="1"/>
  <c r="H42" i="1"/>
  <c r="O42" i="1"/>
  <c r="P42" i="1"/>
  <c r="Q42" i="1"/>
  <c r="R42" i="1"/>
  <c r="S42" i="1"/>
  <c r="T42" i="1"/>
  <c r="C42" i="1"/>
  <c r="D46" i="1"/>
  <c r="E46" i="1"/>
  <c r="F46" i="1"/>
  <c r="G46" i="1"/>
  <c r="H46" i="1"/>
  <c r="O46" i="1"/>
  <c r="P46" i="1"/>
  <c r="Q46" i="1"/>
  <c r="R46" i="1"/>
  <c r="S46" i="1"/>
  <c r="T46" i="1"/>
  <c r="C46" i="1"/>
  <c r="D48" i="1"/>
  <c r="E48" i="1"/>
  <c r="F48" i="1"/>
  <c r="G48" i="1"/>
  <c r="H48" i="1"/>
  <c r="O48" i="1"/>
  <c r="P48" i="1"/>
  <c r="Q48" i="1"/>
  <c r="R48" i="1"/>
  <c r="S48" i="1"/>
  <c r="T48" i="1"/>
  <c r="C48" i="1"/>
  <c r="D51" i="1"/>
  <c r="E51" i="1"/>
  <c r="F51" i="1"/>
  <c r="G51" i="1"/>
  <c r="H51" i="1"/>
  <c r="O51" i="1"/>
  <c r="P51" i="1"/>
  <c r="Q51" i="1"/>
  <c r="R51" i="1"/>
  <c r="S51" i="1"/>
  <c r="T51" i="1"/>
  <c r="C51" i="1"/>
  <c r="D54" i="1"/>
  <c r="E54" i="1"/>
  <c r="F54" i="1"/>
  <c r="G54" i="1"/>
  <c r="H54" i="1"/>
  <c r="O54" i="1"/>
  <c r="P54" i="1"/>
  <c r="Q54" i="1"/>
  <c r="R54" i="1"/>
  <c r="S54" i="1"/>
  <c r="T54" i="1"/>
  <c r="C54" i="1"/>
  <c r="D56" i="1"/>
  <c r="E56" i="1"/>
  <c r="F56" i="1"/>
  <c r="G56" i="1"/>
  <c r="H56" i="1"/>
  <c r="O56" i="1"/>
  <c r="P56" i="1"/>
  <c r="Q56" i="1"/>
  <c r="R56" i="1"/>
  <c r="S56" i="1"/>
  <c r="T56" i="1"/>
  <c r="C56" i="1"/>
  <c r="D62" i="1"/>
  <c r="E62" i="1"/>
  <c r="F62" i="1"/>
  <c r="G62" i="1"/>
  <c r="H62" i="1"/>
  <c r="O62" i="1"/>
  <c r="P62" i="1"/>
  <c r="Q62" i="1"/>
  <c r="R62" i="1"/>
  <c r="S62" i="1"/>
  <c r="T62" i="1"/>
  <c r="C62" i="1"/>
  <c r="D65" i="1"/>
  <c r="E65" i="1"/>
  <c r="F65" i="1"/>
  <c r="G65" i="1"/>
  <c r="H65" i="1"/>
  <c r="O65" i="1"/>
  <c r="P65" i="1"/>
  <c r="Q65" i="1"/>
  <c r="R65" i="1"/>
  <c r="S65" i="1"/>
  <c r="T65" i="1"/>
  <c r="C65" i="1"/>
  <c r="D68" i="1"/>
  <c r="E68" i="1"/>
  <c r="F68" i="1"/>
  <c r="G68" i="1"/>
  <c r="H68" i="1"/>
  <c r="O68" i="1"/>
  <c r="P68" i="1"/>
  <c r="Q68" i="1"/>
  <c r="R68" i="1"/>
  <c r="S68" i="1"/>
  <c r="T68" i="1"/>
  <c r="C68" i="1"/>
  <c r="D70" i="1"/>
  <c r="E70" i="1"/>
  <c r="F70" i="1"/>
  <c r="G70" i="1"/>
  <c r="H70" i="1"/>
  <c r="O70" i="1"/>
  <c r="P70" i="1"/>
  <c r="Q70" i="1"/>
  <c r="R70" i="1"/>
  <c r="S70" i="1"/>
  <c r="T70" i="1"/>
  <c r="C70" i="1"/>
  <c r="D84" i="1"/>
  <c r="E84" i="1"/>
  <c r="F84" i="1"/>
  <c r="G84" i="1"/>
  <c r="H84" i="1"/>
  <c r="O84" i="1"/>
  <c r="P84" i="1"/>
  <c r="Q84" i="1"/>
  <c r="R84" i="1"/>
  <c r="S84" i="1"/>
  <c r="T84" i="1"/>
  <c r="C84" i="1"/>
  <c r="D88" i="1"/>
  <c r="E88" i="1"/>
  <c r="F88" i="1"/>
  <c r="G88" i="1"/>
  <c r="H88" i="1"/>
  <c r="O88" i="1"/>
  <c r="P88" i="1"/>
  <c r="Q88" i="1"/>
  <c r="R88" i="1"/>
  <c r="S88" i="1"/>
  <c r="T88" i="1"/>
  <c r="C88" i="1"/>
  <c r="D90" i="1"/>
  <c r="E90" i="1"/>
  <c r="F90" i="1"/>
  <c r="G90" i="1"/>
  <c r="H90" i="1"/>
  <c r="O90" i="1"/>
  <c r="P90" i="1"/>
  <c r="Q90" i="1"/>
  <c r="R90" i="1"/>
  <c r="S90" i="1"/>
  <c r="T90" i="1"/>
  <c r="C90" i="1"/>
  <c r="D92" i="1"/>
  <c r="E92" i="1"/>
  <c r="F92" i="1"/>
  <c r="G92" i="1"/>
  <c r="H92" i="1"/>
  <c r="O92" i="1"/>
  <c r="P92" i="1"/>
  <c r="Q92" i="1"/>
  <c r="R92" i="1"/>
  <c r="S92" i="1"/>
  <c r="T92" i="1"/>
  <c r="C92" i="1"/>
  <c r="D96" i="1"/>
  <c r="E96" i="1"/>
  <c r="F96" i="1"/>
  <c r="G96" i="1"/>
  <c r="H96" i="1"/>
  <c r="O96" i="1"/>
  <c r="P96" i="1"/>
  <c r="Q96" i="1"/>
  <c r="R96" i="1"/>
  <c r="S96" i="1"/>
  <c r="T96" i="1"/>
  <c r="C96" i="1"/>
  <c r="D102" i="1"/>
  <c r="E102" i="1"/>
  <c r="F102" i="1"/>
  <c r="G102" i="1"/>
  <c r="H102" i="1"/>
  <c r="O102" i="1"/>
  <c r="P102" i="1"/>
  <c r="Q102" i="1"/>
  <c r="R102" i="1"/>
  <c r="S102" i="1"/>
  <c r="T102" i="1"/>
  <c r="C102" i="1"/>
  <c r="D108" i="1"/>
  <c r="E108" i="1"/>
  <c r="F108" i="1"/>
  <c r="G108" i="1"/>
  <c r="H108" i="1"/>
  <c r="O108" i="1"/>
  <c r="P108" i="1"/>
  <c r="Q108" i="1"/>
  <c r="R108" i="1"/>
  <c r="S108" i="1"/>
  <c r="T108" i="1"/>
  <c r="C108" i="1"/>
  <c r="D110" i="1"/>
  <c r="E110" i="1"/>
  <c r="F110" i="1"/>
  <c r="G110" i="1"/>
  <c r="H110" i="1"/>
  <c r="O110" i="1"/>
  <c r="P110" i="1"/>
  <c r="Q110" i="1"/>
  <c r="R110" i="1"/>
  <c r="S110" i="1"/>
  <c r="T110" i="1"/>
  <c r="C110" i="1"/>
  <c r="D116" i="1"/>
  <c r="E116" i="1"/>
  <c r="F116" i="1"/>
  <c r="G116" i="1"/>
  <c r="H116" i="1"/>
  <c r="O116" i="1"/>
  <c r="P116" i="1"/>
  <c r="Q116" i="1"/>
  <c r="R116" i="1"/>
  <c r="S116" i="1"/>
  <c r="T116" i="1"/>
  <c r="C116" i="1"/>
</calcChain>
</file>

<file path=xl/sharedStrings.xml><?xml version="1.0" encoding="utf-8"?>
<sst xmlns="http://schemas.openxmlformats.org/spreadsheetml/2006/main" count="962" uniqueCount="927">
  <si>
    <t>Piešķirto nodokļu samaksas termiņa pagarinājumu skaits</t>
  </si>
  <si>
    <t>Nodokļu maksātāju skaits</t>
  </si>
  <si>
    <t>Pārējie nodokļi</t>
  </si>
  <si>
    <t>Kopā</t>
  </si>
  <si>
    <t>VALSTĪ</t>
  </si>
  <si>
    <t>Apģērbu, tekstilizstrādājumu un ādas izstrādājumu ražošanas nozare</t>
  </si>
  <si>
    <t>Ādas un ādas izstrādājumu ražošana</t>
  </si>
  <si>
    <t>Apsardzes pakalpojumu un izmeklēšanas nozare</t>
  </si>
  <si>
    <t xml:space="preserve">Apsardzes pakalpojumi un izmeklēšana                                                                                                                                                                                                                      </t>
  </si>
  <si>
    <t>Veselības un sociālās aprūpes nozare</t>
  </si>
  <si>
    <t xml:space="preserve">Veselības aizsardzība                                                                                                                                                                                                                                     </t>
  </si>
  <si>
    <t xml:space="preserve">Sociālā aprūpe ar izmitināšanu                                                                                                                                                                                                                            </t>
  </si>
  <si>
    <t xml:space="preserve">Sociālā aprūpe bez izmitināšanas                                                                                                                                                                                                                          </t>
  </si>
  <si>
    <t>Atkritumu apsaimniekošanas nozare</t>
  </si>
  <si>
    <t xml:space="preserve">Atkritumu savākšana, apstrāde un izvietošana; materiālu pārstrāde                                                                                                                                                                                         </t>
  </si>
  <si>
    <t xml:space="preserve">Sanitārija un citi atkritumu apsaimniekošanas pakalpojumi                                                                                                                                                                                                 </t>
  </si>
  <si>
    <t>Mākslas, izklaides un atpūtas nozare</t>
  </si>
  <si>
    <t xml:space="preserve">Kinofilmu, video filmu, televīzijas programmu un skaņu ierakstu producēšana                                                                                                                                                                               </t>
  </si>
  <si>
    <t xml:space="preserve">Radio un televīzijas programmu izstrāde un apraide                                                                                                                                                                                                        </t>
  </si>
  <si>
    <t xml:space="preserve">Radošas, mākslinieciskas un izklaides darbības                                                                                                                                                                                                            </t>
  </si>
  <si>
    <t xml:space="preserve">Bibliotēku, arhīvu, muzeju un citu kultūras iestāžu darbība                                                                                                                                                                                               </t>
  </si>
  <si>
    <t xml:space="preserve">Azartspēles un derības                                                                                                                                                                                                                                    </t>
  </si>
  <si>
    <t xml:space="preserve">Sporta nodarbības, izklaides un atpūtas darbība                                                                                                                                                                                                           </t>
  </si>
  <si>
    <t>Lauksaimniecības un zivsaimniecības nozare</t>
  </si>
  <si>
    <t xml:space="preserve">Augkopība un lopkopība, medniecība un saistītas palīgdarbības                                                                                                                                                                                             </t>
  </si>
  <si>
    <t xml:space="preserve">Zivsaimniecība                                                                                                                                                                                                                                            </t>
  </si>
  <si>
    <t>Būvniecības nozare</t>
  </si>
  <si>
    <t xml:space="preserve">Ēku būvniecība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</si>
  <si>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Inženierbūvniecība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</si>
  <si>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Specializētie būvdarbi                                                                                                                                                                                                                                    </t>
  </si>
  <si>
    <t>Cita veida ražošanas nozare</t>
  </si>
  <si>
    <t xml:space="preserve">Dzērienu ražošana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</si>
  <si>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Nemetālisko minerālu izstrādājumu ražošana                                                                                                                                                                                                                </t>
  </si>
  <si>
    <t xml:space="preserve">Mēbeļu ražošana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</si>
  <si>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Cita veida ražošana                                                                                                                                                                                                                                       </t>
  </si>
  <si>
    <t>Ēdināšanas pakalpojumu nozare</t>
  </si>
  <si>
    <t xml:space="preserve">Ēdināšanas pakalpojumi                                                                                                                                                                                                                                    </t>
  </si>
  <si>
    <t>Elektroenerģijas, gāzes apgādes, siltumapgādes un gaisa kondicionēšanas nozare</t>
  </si>
  <si>
    <t xml:space="preserve">Elektroenerģija, gāzes apgāde, siltumapgāde un gaisa kondicionēšana                                                                                                                                                                                       </t>
  </si>
  <si>
    <t>Finanšu pakalpojumu un apdrošināšanas nozare</t>
  </si>
  <si>
    <t xml:space="preserve">Finanšu pakalpojumu darbības, izņemot apdrošināšanu un pensiju uzkrāšanu                                                                                                                                                                                  </t>
  </si>
  <si>
    <t xml:space="preserve">Apdrošināšana, pārapdrošināšana un pensiju uzkrāšana, izņemot obligāto sociālo apdrošināšanu                                                                                                                                                              </t>
  </si>
  <si>
    <t xml:space="preserve">Finanšu pakalpojumu un apdrošināšanas darbības papildinošas darbības                                                                                                                                                                                      </t>
  </si>
  <si>
    <t>Ieguves rūpniecības nozare</t>
  </si>
  <si>
    <t xml:space="preserve">Pārējā ieguves rūpniecība un karjeru izstrāde                                                                                                                                                                                                             </t>
  </si>
  <si>
    <t>Izdevējdarbības nozare</t>
  </si>
  <si>
    <t xml:space="preserve">Poligrāfija un ierakstu reproducēšana                                                                                                                                                                                                                     </t>
  </si>
  <si>
    <t xml:space="preserve">Izdevējdarbība                                                                                                                                                                                                                                            </t>
  </si>
  <si>
    <t>Izglītības un zinātnes nozare</t>
  </si>
  <si>
    <t xml:space="preserve">Zinātniskās pētniecības darbs                                                                                                                                                                                                                             </t>
  </si>
  <si>
    <t xml:space="preserve">Izglītība                                                                                                                                                                                                                                                 </t>
  </si>
  <si>
    <t>Iznomāšanas un ekspluatācijas līzinga nozare</t>
  </si>
  <si>
    <t xml:space="preserve">Iznomāšana un ekspluatācijas līzings                                                                                                                                                                                                                      </t>
  </si>
  <si>
    <t>Ķīmisko produktu ražošanas nozare</t>
  </si>
  <si>
    <t xml:space="preserve">Papīra un papīra izstrādājumu ražošana                                                                                                                                                                                                                    </t>
  </si>
  <si>
    <t xml:space="preserve">Koksa un naftas pārstrādes produktu ražošana                                                                                                                                                                                                              </t>
  </si>
  <si>
    <t xml:space="preserve">Ķīmisko vielu un ķīmisko produktu ražošana                                                                                                                                                                                                                </t>
  </si>
  <si>
    <t xml:space="preserve">Farmaceitisko pamatvielu un farmaceitisko preparātu ražošana                                                                                                                                                                                              </t>
  </si>
  <si>
    <t xml:space="preserve">Gumijas un plastmasas izstrādājumu ražošana                                                                                                                                                                                                               </t>
  </si>
  <si>
    <t>Metālu ražošanas nozare</t>
  </si>
  <si>
    <t xml:space="preserve">Metālu ražošana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</si>
  <si>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Gatavo metālizstrādājumu ražošana, izņemot mašīnas un iekārtas                                                                                                                                                                                            </t>
  </si>
  <si>
    <t>Meža nozare</t>
  </si>
  <si>
    <t xml:space="preserve">Mežsaimniecība un mežizstrāde                                                                                                                                                                                                                             </t>
  </si>
  <si>
    <t xml:space="preserve">Koksnes, koka un korķa izstrādājumu ražošana, izņemot mēbeles; salmu un pīto izstrādājumu ražošana                                                                                                                                                        </t>
  </si>
  <si>
    <t>Operāciju ar nekustamo īpašumu nozare</t>
  </si>
  <si>
    <t xml:space="preserve">Operācijas ar nekustamo īpašumu                                                                                                                                                                                                                           </t>
  </si>
  <si>
    <t>Pakalpojumu sniegšanas nozare</t>
  </si>
  <si>
    <t xml:space="preserve">Iekārtu un ierīču remonts un uzstādīšana                                                                                                                                                                                                                  </t>
  </si>
  <si>
    <t xml:space="preserve">Datorprogrammēšana, konsultēšana un saistītas darbības                                                                                                                                                                                                    </t>
  </si>
  <si>
    <t xml:space="preserve">Informācijas pakalpojumi                                                                                                                                                                                                                                  </t>
  </si>
  <si>
    <t xml:space="preserve">Juridiskie un grāmatvedības pakalpojumi                                                                                                                                                                                                                   </t>
  </si>
  <si>
    <t xml:space="preserve">Centrālo biroju darbība; konsultēšana komercdarbībā un vadībzinībās                                                                                                                                                                                       </t>
  </si>
  <si>
    <t xml:space="preserve">Arhitektūras un inženiertehniskie pakalpojumi; tehniskā pārbaude un analīze                                                                                                                                                                               </t>
  </si>
  <si>
    <t xml:space="preserve">Reklāmas un tirgus izpētes pakalpojumi                                                                                                                                                                                                                    </t>
  </si>
  <si>
    <t xml:space="preserve">Veterinārie pakalpojumi                                                                                                                                                                                                                                   </t>
  </si>
  <si>
    <t xml:space="preserve">Citi profesionālie, zinātniskie un tehniskie pakalpojumi                                                                                                                                                                                                  </t>
  </si>
  <si>
    <t xml:space="preserve">Darbaspēka meklēšana un nodrošināšana ar personālu                                                                                                                                                                                                        </t>
  </si>
  <si>
    <t xml:space="preserve">Būvniecības un ainavu arhitektu pakalpojumi                                                                                                                                                                                                               </t>
  </si>
  <si>
    <t xml:space="preserve">Biroju administratīvās darbības un citas uzņēmumu palīgdarbības                                                                                                                                                                                           </t>
  </si>
  <si>
    <t xml:space="preserve">Datoru, individuālās lietošanas priekšmetu un mājsaimniecības piederumu remonts                                                                                                                                                                           </t>
  </si>
  <si>
    <t>Pārtikas produktu ražošanas nozare</t>
  </si>
  <si>
    <t xml:space="preserve">Pārtikas produktu ražošana                                                                                                                                                                                                                                </t>
  </si>
  <si>
    <t xml:space="preserve">Mājsaimniecību darbību nozare                                                                                                                                                                     </t>
  </si>
  <si>
    <t xml:space="preserve">Pašpatēriņa preču ražošana un pakalpojumu sniegšana individuālajās mājsaimniecībās                                                                                                                                                                        </t>
  </si>
  <si>
    <t>Pārējo individuālo pakalpojumu sniegšanas nozare</t>
  </si>
  <si>
    <t xml:space="preserve">Pārējo individuālo pakalpojumu sniegšana                                                                                                                                                                                                                  </t>
  </si>
  <si>
    <t>Telekomunikāciju nozare</t>
  </si>
  <si>
    <t xml:space="preserve">Telekomunikācija                                                                                                                                                                                                                                          </t>
  </si>
  <si>
    <t>Tirdzniecības un automobiļu un motociklu remonta nozare</t>
  </si>
  <si>
    <t xml:space="preserve">Automobiļu un motociklu vairumtirdzniecība, mazumtirdzniecība un remonts                                                                                                                                                                                  </t>
  </si>
  <si>
    <t xml:space="preserve">Vairumtirdzniecība, izņemot automobiļus un motociklus                                                                                                                                                                                                     </t>
  </si>
  <si>
    <t xml:space="preserve">Mazumtirdzniecība, izņemot automobiļus un motociklus                                                                                                                                                                                                      </t>
  </si>
  <si>
    <t>Transportlīdzekļu, iekārtu un mehānismu ražošanas nozare</t>
  </si>
  <si>
    <t xml:space="preserve">Sauszemes transports un cauruļvadu transports                                                                                                                                                                                                             </t>
  </si>
  <si>
    <t xml:space="preserve">Ūdens transports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</si>
  <si>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Gaisa transports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</si>
  <si>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Uzglabāšanas un transporta palīgdarbības                                                                                                                                                                                                                  </t>
  </si>
  <si>
    <t xml:space="preserve">Pasta un kurjeru darbība                                                                                                                                                                                                                                  </t>
  </si>
  <si>
    <t>Transports un uzglabāšanas nozare</t>
  </si>
  <si>
    <t>Tūrisma nozare</t>
  </si>
  <si>
    <t xml:space="preserve">Ceļojumu biroju, tūrisma operatoru rezervēšanas pakalpojumi un ar tiem saistīti pasākumi                                                                                                                                                                  </t>
  </si>
  <si>
    <t>Ūdens ieguves, attīrīšanas un apgādes nozare</t>
  </si>
  <si>
    <t xml:space="preserve">Ūdens ieguve, attīrīšana un apgāde                                                                                                                                                                                                                        </t>
  </si>
  <si>
    <t xml:space="preserve">Notekūdeņu savākšana un attīrīšana                                                                                                                                                                                                                        </t>
  </si>
  <si>
    <t>Valsts pārvaldes un sabiedrisko organizāciju darbību nozare</t>
  </si>
  <si>
    <t xml:space="preserve">Valsts pārvalde un aizsardzība; obligātā sociālā apdrošināšana                                                                                                                                                                                            </t>
  </si>
  <si>
    <t xml:space="preserve">Sabiedrisko, politisko un citu organizāciju darbība                                                                                                                                                                                                       </t>
  </si>
  <si>
    <t>Izmitināšanas nozare</t>
  </si>
  <si>
    <t xml:space="preserve">Izmitināšana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</si>
  <si>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apkopojošais kods</t>
    </r>
  </si>
  <si>
    <t>Piešķirto nodokļu samaksas termiņa pagarinājumu summa,
tūkst. EUR</t>
  </si>
  <si>
    <t xml:space="preserve">Datoru, elektronisko un optisko iekārtu ražošana                                                                                                                                                                                                          </t>
  </si>
  <si>
    <t xml:space="preserve">Elektrisko iekārtu ražošana                                                                                                                                                                                                                               </t>
  </si>
  <si>
    <t xml:space="preserve">Citur neklasificētu iekārtu, mehānismu un darba mašīnu ražošana                                                                                                                                                                                           </t>
  </si>
  <si>
    <t xml:space="preserve">Automobiļu, piekabju un puspiekabju ražošana                                                                                                                                                                                                              </t>
  </si>
  <si>
    <t xml:space="preserve">Citu transportlīdzekļu ražošana                                                                                                                                                                                                                           </t>
  </si>
  <si>
    <t>Pievienotās vērtības nodoklis</t>
  </si>
  <si>
    <t>Uzņēmumu ienākuma nodoklis</t>
  </si>
  <si>
    <t>Iedzīvotāju ienākuma nodoklis</t>
  </si>
  <si>
    <t>Valsts sociālās apdro-šināšanas obligātās iemaksas</t>
  </si>
  <si>
    <t>Dati uz 06.04.2017.</t>
  </si>
  <si>
    <t>Informācija par 2016.gadā nodokļu maksātājiem, izņemot PVN grupām, piešķirtajiem nodokļu samaksas termiņa pagarinājumiem, kuru sākuma datums ir 2016.gadā,
sadalījumā pa nodokļu veidiem</t>
  </si>
  <si>
    <t>Informācija par 2016.gadā nodokļu maksātājiem, izņemot PVN grupām, piešķirtajiem nodokļu samaksas termiņa pagarinājumiem, kuru sākuma datums ir 2016.gadā, sadalījumā pa nodokļu veidiem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</si>
  <si>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kods</t>
    </r>
  </si>
  <si>
    <t>NACE 2.red. koda nosaukums</t>
  </si>
  <si>
    <t>0111</t>
  </si>
  <si>
    <t>Graudaugu (izņemot rīsu), pākšaugu un eļļas augu sēklu audzēšana</t>
  </si>
  <si>
    <t>0113</t>
  </si>
  <si>
    <t>Dārzeņu audzēšana</t>
  </si>
  <si>
    <t>0119</t>
  </si>
  <si>
    <t>Citu viengadīgo kultūru audzēšana</t>
  </si>
  <si>
    <t>0124</t>
  </si>
  <si>
    <t>Sēkleņu un kauleņu audzēšana</t>
  </si>
  <si>
    <t>0125</t>
  </si>
  <si>
    <t>Citu koku un krūmu augļu un riekstu audzēšana</t>
  </si>
  <si>
    <t>0128</t>
  </si>
  <si>
    <t>Garšaugu, aromātisko un ārstniecisko augu audzēšana</t>
  </si>
  <si>
    <t>0129</t>
  </si>
  <si>
    <t>Citu daudzgadīgo kultūru audzēšana</t>
  </si>
  <si>
    <t>0130</t>
  </si>
  <si>
    <t>Augu pavairošana</t>
  </si>
  <si>
    <t>0141</t>
  </si>
  <si>
    <t>Piena lopkopība</t>
  </si>
  <si>
    <t>0142</t>
  </si>
  <si>
    <t>Citu liellopu audzēšana</t>
  </si>
  <si>
    <t>0145</t>
  </si>
  <si>
    <t>Aitu un kazu audzēšana</t>
  </si>
  <si>
    <t>0146</t>
  </si>
  <si>
    <t>Cūkkopība</t>
  </si>
  <si>
    <t>0147</t>
  </si>
  <si>
    <t>Putnkopība</t>
  </si>
  <si>
    <t>0149</t>
  </si>
  <si>
    <t>Citu dzīvnieku audzēšana</t>
  </si>
  <si>
    <t>0150</t>
  </si>
  <si>
    <t>Jauktā lauksaimniecība (augkopība un lopkopība)</t>
  </si>
  <si>
    <t>0161</t>
  </si>
  <si>
    <t>Augkopības papilddarbības</t>
  </si>
  <si>
    <t>0162</t>
  </si>
  <si>
    <t>Lopkopības papilddarbības</t>
  </si>
  <si>
    <t>0163</t>
  </si>
  <si>
    <t>Palīgdarbības pēc ražas novākšanas</t>
  </si>
  <si>
    <t>0210</t>
  </si>
  <si>
    <t>Mežkopība un citas mežsaimniecības darbības</t>
  </si>
  <si>
    <t>0220</t>
  </si>
  <si>
    <t>Mežizstrāde</t>
  </si>
  <si>
    <t>0230</t>
  </si>
  <si>
    <t>Meža produktu vākšana</t>
  </si>
  <si>
    <t>0240</t>
  </si>
  <si>
    <t>Mežsaimniecības palīgdarbības</t>
  </si>
  <si>
    <t>0311</t>
  </si>
  <si>
    <t>Jūras zvejniecība</t>
  </si>
  <si>
    <t>0322</t>
  </si>
  <si>
    <t>Saldūdens akvakultūra</t>
  </si>
  <si>
    <t>0812</t>
  </si>
  <si>
    <t>Grants un smilts karjeru izstrāde; māla un kaolīna ieguve</t>
  </si>
  <si>
    <t>0892</t>
  </si>
  <si>
    <t>Kūdras ieguve</t>
  </si>
  <si>
    <t>1011</t>
  </si>
  <si>
    <t>Gaļas pārstrāde un konservēšana</t>
  </si>
  <si>
    <t>1013</t>
  </si>
  <si>
    <t>Gaļas un mājputnu gaļas produktu ražošana</t>
  </si>
  <si>
    <t>1020</t>
  </si>
  <si>
    <t>Zivju, vēžveidīgo un mīkstmiešu pārstrāde un konservēšana</t>
  </si>
  <si>
    <t>1032</t>
  </si>
  <si>
    <t>Augļu un dārzeņu sulas ražošana</t>
  </si>
  <si>
    <t>1039</t>
  </si>
  <si>
    <t>Cita veida augļu un dārzeņu pārstrāde un konservēšana</t>
  </si>
  <si>
    <t>1051</t>
  </si>
  <si>
    <t>Piena pārstrāde un siera ražošana</t>
  </si>
  <si>
    <t>1052</t>
  </si>
  <si>
    <t>Saldējuma ražošana</t>
  </si>
  <si>
    <t>1071</t>
  </si>
  <si>
    <t>Maizes ražošana; svaigi ceptu mīklas izstrādājumu un kūku ražošana</t>
  </si>
  <si>
    <t>1072</t>
  </si>
  <si>
    <t>Sausiņu un cepumu ražošana; ilgi uzglabājamo konditorejas izstrādājumu un kūku ražošana</t>
  </si>
  <si>
    <t>1082</t>
  </si>
  <si>
    <t>Kakao, šokolādes, konfekšu un citu cukuroto konditorejas izstrādājumu ražošana</t>
  </si>
  <si>
    <t>1084</t>
  </si>
  <si>
    <t>Garšvielu un piedevu ražošana</t>
  </si>
  <si>
    <t>1085</t>
  </si>
  <si>
    <t>Gatavu ēdienu ražošana</t>
  </si>
  <si>
    <t>1089</t>
  </si>
  <si>
    <t>Pārējo citur neklasificētu pārtikas produktu ražošana</t>
  </si>
  <si>
    <t>1091</t>
  </si>
  <si>
    <t>Lauksaimniecības dzīvnieku barības ražošana</t>
  </si>
  <si>
    <t>1092</t>
  </si>
  <si>
    <t>Mājdzīvnieku barības ražošana</t>
  </si>
  <si>
    <t>1101</t>
  </si>
  <si>
    <t>Spirtu destilēšana, rektificēšana un maisīšana</t>
  </si>
  <si>
    <t>1103</t>
  </si>
  <si>
    <t>Sidra un citu augļu vīnu ražošana</t>
  </si>
  <si>
    <t>1105</t>
  </si>
  <si>
    <t>Alus ražošana</t>
  </si>
  <si>
    <t>1107</t>
  </si>
  <si>
    <t>Bezalkohola dzērienu ražošana; minerālūdeņu un pudelēs iepildītu citu ūdeņu ražošana</t>
  </si>
  <si>
    <t>1310</t>
  </si>
  <si>
    <t>Tekstilšķiedru sagatavošana un vērpšana</t>
  </si>
  <si>
    <t>1330</t>
  </si>
  <si>
    <t>Tekstilmateriālu apdare</t>
  </si>
  <si>
    <t>1391</t>
  </si>
  <si>
    <t>Adīto un tamborēto audumu ražošana</t>
  </si>
  <si>
    <t>1392</t>
  </si>
  <si>
    <t>Gatavo tekstilizstrādājumu ražošana, izņemot apģērbu</t>
  </si>
  <si>
    <t>1394</t>
  </si>
  <si>
    <t>Tauvu, virvju, auklu un tīklu ražošana</t>
  </si>
  <si>
    <t>1399</t>
  </si>
  <si>
    <t>Citur neklasificētu tekstilizstrādājumu ražošana</t>
  </si>
  <si>
    <t>1412</t>
  </si>
  <si>
    <t>Darba apģērbu ražošana</t>
  </si>
  <si>
    <t>1413</t>
  </si>
  <si>
    <t>Pārējo virsdrēbju ražošana</t>
  </si>
  <si>
    <t>1414</t>
  </si>
  <si>
    <t>Apakšveļas ražošana</t>
  </si>
  <si>
    <t>1419</t>
  </si>
  <si>
    <t>Cita veida apģērbu un apģērbu piederumu ražošana</t>
  </si>
  <si>
    <t>1420</t>
  </si>
  <si>
    <t>Kažokādu izstrādājumu ražošana</t>
  </si>
  <si>
    <t>1431</t>
  </si>
  <si>
    <t>Trikotāžas zeķu ražošana</t>
  </si>
  <si>
    <t>1439</t>
  </si>
  <si>
    <t>Pārējo trikotāžas izstrādājumu ražošana</t>
  </si>
  <si>
    <t>1512</t>
  </si>
  <si>
    <t>Ceļojuma piederumu, somu un līdzīgu izstrādājumu, zirglietu piederumu ražošana</t>
  </si>
  <si>
    <t>1610</t>
  </si>
  <si>
    <t>Zāģēšana, ēvelēšana un impregnēšana</t>
  </si>
  <si>
    <t>1621</t>
  </si>
  <si>
    <t>Finiera lokšņu un koka paneļu ražošana</t>
  </si>
  <si>
    <t>1623</t>
  </si>
  <si>
    <t>Namdaru un galdniecības izstrādājumu ražošana</t>
  </si>
  <si>
    <t>1624</t>
  </si>
  <si>
    <t>Koka taras ražošana</t>
  </si>
  <si>
    <t>1629</t>
  </si>
  <si>
    <t>Pārējo koka izstrādājumu ražošana; korķa, salmu un pīto izstrādājumu ražošana</t>
  </si>
  <si>
    <t>1712</t>
  </si>
  <si>
    <t>Papīra un kartona ražošana</t>
  </si>
  <si>
    <t>1721</t>
  </si>
  <si>
    <t>Gofrētā papīra un kartona ražošana; papīra un kartona taras ražošana</t>
  </si>
  <si>
    <t>1729</t>
  </si>
  <si>
    <t>Cita veida papīra un kartona izstrādājumu ražošana</t>
  </si>
  <si>
    <t>1812</t>
  </si>
  <si>
    <t>Cita veida izdevumu iespiešana</t>
  </si>
  <si>
    <t>1813</t>
  </si>
  <si>
    <t>Salikšana un iespiedformu izgatavošana</t>
  </si>
  <si>
    <t>1920</t>
  </si>
  <si>
    <t>Naftas pārstrādes produktu ražošana</t>
  </si>
  <si>
    <t>2011</t>
  </si>
  <si>
    <t>Rūpniecisko gāzu ražošana</t>
  </si>
  <si>
    <t>2013</t>
  </si>
  <si>
    <t>Pārējo neorganisko ķīmisko pamatvielu ražošana</t>
  </si>
  <si>
    <t>2015</t>
  </si>
  <si>
    <t>Minerālmēslu un slāpekļa savienojumu ražošana</t>
  </si>
  <si>
    <t>2030</t>
  </si>
  <si>
    <t>Krāsu, laku un līdzīgu pārklājumu, tipogrāfijas krāsu un mastikas ražošana</t>
  </si>
  <si>
    <t>2041</t>
  </si>
  <si>
    <t>Ziepju, mazgāšanas, tīrīšanas un spodrināšanas līdzekļu ražošana</t>
  </si>
  <si>
    <t>2042</t>
  </si>
  <si>
    <t>Smaržu un kosmētisko līdzekļu ražošana</t>
  </si>
  <si>
    <t>2059</t>
  </si>
  <si>
    <t>Citur neklasificētu ķīmisko vielu ražošana</t>
  </si>
  <si>
    <t>2110</t>
  </si>
  <si>
    <t>Farmaceitisko pamatvielu ražošana</t>
  </si>
  <si>
    <t>2219</t>
  </si>
  <si>
    <t>Citu gumijas izstrādājumu ražošana</t>
  </si>
  <si>
    <t>2221</t>
  </si>
  <si>
    <t>Plastmasas plātņu, lokšņu, cauruļu un profilu ražošana</t>
  </si>
  <si>
    <t>2222</t>
  </si>
  <si>
    <t>Plastmasas iepakojuma ražošana</t>
  </si>
  <si>
    <t>2223</t>
  </si>
  <si>
    <t>Plastmasas būvelementu ražošana</t>
  </si>
  <si>
    <t>2229</t>
  </si>
  <si>
    <t>Citu plastmasas izstrādājumu ražošana</t>
  </si>
  <si>
    <t>2312</t>
  </si>
  <si>
    <t>Lokšņu stikla formēšana un apstrāde</t>
  </si>
  <si>
    <t>2319</t>
  </si>
  <si>
    <t>Citu stikla izstrādājumu ražošana, ieskaitot tehniskā stikla izstrādājumus</t>
  </si>
  <si>
    <t>2320</t>
  </si>
  <si>
    <t>Ugunsizturīgo nemetālisko minerālu izstrādājumu ražošana</t>
  </si>
  <si>
    <t>2331</t>
  </si>
  <si>
    <t>Keramikas flīžu un plākšņu ražošana</t>
  </si>
  <si>
    <t>2349</t>
  </si>
  <si>
    <t>Cita veida keramikas izstrādājumu ražošana</t>
  </si>
  <si>
    <t>2361</t>
  </si>
  <si>
    <t>Būvniecībai paredzēto betona izstrādājumu ražošana</t>
  </si>
  <si>
    <t>2363</t>
  </si>
  <si>
    <t>Gatavo betona maisījumu ražošana</t>
  </si>
  <si>
    <t>2364</t>
  </si>
  <si>
    <t>Javu ražošana</t>
  </si>
  <si>
    <t>2369</t>
  </si>
  <si>
    <t>Citu betona, ģipša un cementa izstrādājumu ražošana</t>
  </si>
  <si>
    <t>2370</t>
  </si>
  <si>
    <t>Būvakmeņu un dekoratīvo akmeņu zāģēšana, apdare un apstrāde</t>
  </si>
  <si>
    <t>2399</t>
  </si>
  <si>
    <t>Citur neklasificētu nemetālisko minerālu izstrādājumu ražošana</t>
  </si>
  <si>
    <t>2410</t>
  </si>
  <si>
    <t>Čuguna, tērauda un dzelzs sakausējumu ražošana</t>
  </si>
  <si>
    <t>2420</t>
  </si>
  <si>
    <t>Tērauda cauruļu, dobu profilu un to savienojumu ražošana</t>
  </si>
  <si>
    <t>2433</t>
  </si>
  <si>
    <t>Aukstā formēšana vai locīšana</t>
  </si>
  <si>
    <t>2442</t>
  </si>
  <si>
    <t>Alumīnija ražošana</t>
  </si>
  <si>
    <t>2511</t>
  </si>
  <si>
    <t>Metāla konstrukciju un to sastāvdaļu ražošana</t>
  </si>
  <si>
    <t>2512</t>
  </si>
  <si>
    <t>Metāla durvju un logu ražošana</t>
  </si>
  <si>
    <t>2521</t>
  </si>
  <si>
    <t>Centrālapkures radiatoru un katlu ražošana</t>
  </si>
  <si>
    <t>2529</t>
  </si>
  <si>
    <t>Metāla cisternu, rezervuāru un tilpņu ražošana</t>
  </si>
  <si>
    <t>2550</t>
  </si>
  <si>
    <t>Metāla kalšana, presēšana, štancēšana un velmēšana; pulvermetalurģija</t>
  </si>
  <si>
    <t>2561</t>
  </si>
  <si>
    <t>Metāla virsmas apstrāde un pārklāšana</t>
  </si>
  <si>
    <t>2562</t>
  </si>
  <si>
    <t>Mehāniskā apstrāde</t>
  </si>
  <si>
    <t>2573</t>
  </si>
  <si>
    <t>Darbarīku ražošana</t>
  </si>
  <si>
    <t>2594</t>
  </si>
  <si>
    <t>Spaiļu un skrūvju stiprinājumu izstrādājumu ražošana</t>
  </si>
  <si>
    <t>2599</t>
  </si>
  <si>
    <t>Citur neklasificētu gatavo metālizstrādājumu ražošana</t>
  </si>
  <si>
    <t>2612</t>
  </si>
  <si>
    <t>Elektronisko plašu ražošana</t>
  </si>
  <si>
    <t>2630</t>
  </si>
  <si>
    <t>Sakaru iekārtu ražošana</t>
  </si>
  <si>
    <t>2640</t>
  </si>
  <si>
    <t>Sadzīves elektronisko iekārtu ražošana</t>
  </si>
  <si>
    <t>2651</t>
  </si>
  <si>
    <t>Mērīšanas, pārbaudes, izmēģināšanas un navigācijas instrumentu un aparātu ražošana</t>
  </si>
  <si>
    <t>2711</t>
  </si>
  <si>
    <t>Elektromotoru, ģeneratoru un transformatoru ražošana</t>
  </si>
  <si>
    <t>2740</t>
  </si>
  <si>
    <t>Apgaismes ierīču ražošana</t>
  </si>
  <si>
    <t>2815</t>
  </si>
  <si>
    <t>Gultņu, zobratu, pārnesumu un piedziņas elementu ražošana</t>
  </si>
  <si>
    <t>2821</t>
  </si>
  <si>
    <t>Kurtuvju, krāšņu un degļu ražošana</t>
  </si>
  <si>
    <t>2825</t>
  </si>
  <si>
    <t>Rūpniecisko dzesēšanas un ventilācijas iekārtu ražošana</t>
  </si>
  <si>
    <t>2829</t>
  </si>
  <si>
    <t>Citur neklasificētu universālu iekārtu ražošana</t>
  </si>
  <si>
    <t>2830</t>
  </si>
  <si>
    <t>Lauksaimniecības un mežsaimniecības mašīnu ražošana</t>
  </si>
  <si>
    <t>2841</t>
  </si>
  <si>
    <t>Metālapstrādes darbgaldu ražošana</t>
  </si>
  <si>
    <t>2893</t>
  </si>
  <si>
    <t>Mašīnu ražošana pārtikas, dzērienu un tabakas apstrādei</t>
  </si>
  <si>
    <t>2899</t>
  </si>
  <si>
    <t>Citu speciālas nozīmes mašīnu ražošana</t>
  </si>
  <si>
    <t>2910</t>
  </si>
  <si>
    <t>Automobiļu ražošana</t>
  </si>
  <si>
    <t>2920</t>
  </si>
  <si>
    <t>Automobiļu virsbūvju ražošana; piekabju un puspiekabju ražošana</t>
  </si>
  <si>
    <t>3011</t>
  </si>
  <si>
    <t>Kuģu un peldošo iekārtu būve</t>
  </si>
  <si>
    <t>3012</t>
  </si>
  <si>
    <t>Atpūtas un sporta laivu būve</t>
  </si>
  <si>
    <t>3020</t>
  </si>
  <si>
    <t>Dzelzceļa lokomotīvju un ritošā sastāva ražošana</t>
  </si>
  <si>
    <t>3101</t>
  </si>
  <si>
    <t>Biroju un veikalu mēbeļu ražošana</t>
  </si>
  <si>
    <t>3102</t>
  </si>
  <si>
    <t>Virtuves mēbeļu ražošana</t>
  </si>
  <si>
    <t>3103</t>
  </si>
  <si>
    <t>Matraču ražošana</t>
  </si>
  <si>
    <t>3109</t>
  </si>
  <si>
    <t>Citu mēbeļu ražošana</t>
  </si>
  <si>
    <t>3250</t>
  </si>
  <si>
    <t>Medicīnas un zobārstniecības instrumentu un piederumu ražošana</t>
  </si>
  <si>
    <t>3299</t>
  </si>
  <si>
    <t>Citur neklasificēta ražošana</t>
  </si>
  <si>
    <t>3311</t>
  </si>
  <si>
    <t>Metāla izstrādājumu remonts</t>
  </si>
  <si>
    <t>3312</t>
  </si>
  <si>
    <t>Iekārtu remonts</t>
  </si>
  <si>
    <t>3313</t>
  </si>
  <si>
    <t>Elektronisko iekārtu un optisko ierīču remonts</t>
  </si>
  <si>
    <t>3314</t>
  </si>
  <si>
    <t>Elektroierīču remonts</t>
  </si>
  <si>
    <t>3315</t>
  </si>
  <si>
    <t>Kuģu un laivu remonts un apkope</t>
  </si>
  <si>
    <t>3317</t>
  </si>
  <si>
    <t>Cita veida transportlīdzekļu apkope un remonts</t>
  </si>
  <si>
    <t>3319</t>
  </si>
  <si>
    <t>Citu ierīču remonts</t>
  </si>
  <si>
    <t>3320</t>
  </si>
  <si>
    <t>Ražošanas iekārtu un ierīču uzstādīšana</t>
  </si>
  <si>
    <t>3511</t>
  </si>
  <si>
    <t>Elektroenerģijas ražošana</t>
  </si>
  <si>
    <t>3522</t>
  </si>
  <si>
    <t>Gāzveida kurināmā sadale pa cauruļvadiem</t>
  </si>
  <si>
    <t>3530</t>
  </si>
  <si>
    <t>Tvaika piegāde un gaisa kondicionēšana</t>
  </si>
  <si>
    <t>3600</t>
  </si>
  <si>
    <t>Ūdens ieguve, attīrīšana un apgāde</t>
  </si>
  <si>
    <t>3700</t>
  </si>
  <si>
    <t>Notekūdeņu savākšana un attīrīšana</t>
  </si>
  <si>
    <t>3811</t>
  </si>
  <si>
    <t>Atkritumu savākšana (izņemot bīstamos atkritumus)</t>
  </si>
  <si>
    <t>3812</t>
  </si>
  <si>
    <t>Bīstamo atkritumu savākšana</t>
  </si>
  <si>
    <t>3821</t>
  </si>
  <si>
    <t>Atkritumu apstrāde un izvietošana (izņemot bīstamos atkritumus)</t>
  </si>
  <si>
    <t>3822</t>
  </si>
  <si>
    <t>Bīstamo atkritumu apstrāde un izvietošana</t>
  </si>
  <si>
    <t>3900</t>
  </si>
  <si>
    <t>Sanitārija un citi atkritumu apsaimniekošanas pakalpojumi</t>
  </si>
  <si>
    <t>4110</t>
  </si>
  <si>
    <t>Būvniecības projektu izstrādāšana</t>
  </si>
  <si>
    <t>4120</t>
  </si>
  <si>
    <t>Dzīvojamo un nedzīvojamo ēku būvniecība</t>
  </si>
  <si>
    <t>4211</t>
  </si>
  <si>
    <t>Ceļu un maģistrāļu būvniecība</t>
  </si>
  <si>
    <t>4221</t>
  </si>
  <si>
    <t>Ūdensapgādes sistēmu būvniecība</t>
  </si>
  <si>
    <t>4222</t>
  </si>
  <si>
    <t>Elektroapgādes un telekomunikāciju sistēmu būvniecība</t>
  </si>
  <si>
    <t>4291</t>
  </si>
  <si>
    <t>Hidrotehnisko objektu būvniecība</t>
  </si>
  <si>
    <t>4299</t>
  </si>
  <si>
    <t>Citur neklasificēta inženierbūvniecība</t>
  </si>
  <si>
    <t>4311</t>
  </si>
  <si>
    <t>Ēku nojaukšana</t>
  </si>
  <si>
    <t>4312</t>
  </si>
  <si>
    <t>Būvlaukuma sagatavošana</t>
  </si>
  <si>
    <t>4313</t>
  </si>
  <si>
    <t>Pētniecisko urbumu veikšana</t>
  </si>
  <si>
    <t>4321</t>
  </si>
  <si>
    <t>Elektroinstalācijas ierīkošana</t>
  </si>
  <si>
    <t>4322</t>
  </si>
  <si>
    <t>Cauruļvadu, apkures un gaisa kondicionēšanas iekārtu uzstādīšana</t>
  </si>
  <si>
    <t>4329</t>
  </si>
  <si>
    <t>Citu inženiersistēmu montāža</t>
  </si>
  <si>
    <t>4331</t>
  </si>
  <si>
    <t>Apmetēju darbi</t>
  </si>
  <si>
    <t>4332</t>
  </si>
  <si>
    <t>Galdnieku darbi</t>
  </si>
  <si>
    <t>4333</t>
  </si>
  <si>
    <t>Grīdas un sienu apdare</t>
  </si>
  <si>
    <t>4334</t>
  </si>
  <si>
    <t>Krāsotāju un stiklinieku darbi</t>
  </si>
  <si>
    <t>4339</t>
  </si>
  <si>
    <t>Citas būvdarbu pabeigšanas operācijas</t>
  </si>
  <si>
    <t>4391</t>
  </si>
  <si>
    <t>Jumta seguma uzklāšana</t>
  </si>
  <si>
    <t>4399</t>
  </si>
  <si>
    <t>Citur neklasificētie specializētie būvdarbi</t>
  </si>
  <si>
    <t>4511</t>
  </si>
  <si>
    <t>Automobiļu un citu vieglo transportlīdzekļu pārdošana</t>
  </si>
  <si>
    <t>4519</t>
  </si>
  <si>
    <t>Citu automobiļu pārdošana</t>
  </si>
  <si>
    <t>4520</t>
  </si>
  <si>
    <t>Automobiļu apkope un remonts</t>
  </si>
  <si>
    <t>4531</t>
  </si>
  <si>
    <t>Automobiļu rezerves daļu un piederumu vairumtirdzniecība</t>
  </si>
  <si>
    <t>4532</t>
  </si>
  <si>
    <t>Automobiļu rezerves daļu un piederumu mazumtirdzniecība</t>
  </si>
  <si>
    <t>4540</t>
  </si>
  <si>
    <t>Motociklu, to detaļu un piederumu pārdošana, apkope un remonts</t>
  </si>
  <si>
    <t>4611</t>
  </si>
  <si>
    <t>Lauksaimniecības izejvielu, dzīvu lopu, tekstilizejvielu un pusfabrikātu vairumtirdzniecības starpnieku darbība</t>
  </si>
  <si>
    <t>4612</t>
  </si>
  <si>
    <t>Degvielas, rūdas, metāla un rūpniecisko ķīmikāliju vielu vairumtirdzniecības starpnieku darbība</t>
  </si>
  <si>
    <t>4613</t>
  </si>
  <si>
    <t>Kokmateriālu un būvmateriālu vairumtirdzniecības starpnieku darbība</t>
  </si>
  <si>
    <t>4614</t>
  </si>
  <si>
    <t>Mašīnu, rūpniecības iekārtu, kuģu un lidaparātu vairumtirdzniecības starpnieku darbība</t>
  </si>
  <si>
    <t>4615</t>
  </si>
  <si>
    <t>Mēbeļu, mājsaimniecības preču un metālizstrādājumu vairumtirdzniecības starpnieku darbība</t>
  </si>
  <si>
    <t>4616</t>
  </si>
  <si>
    <t>Tekstilizstrādājumu, apģērbu, apavu un ādas izstrādājumu vairumtirdzniecības starpnieku darbība</t>
  </si>
  <si>
    <t>4617</t>
  </si>
  <si>
    <t>Pārtikas, dzērienu un tabakas vairumtirdzniecības starpnieku darbība</t>
  </si>
  <si>
    <t>4618</t>
  </si>
  <si>
    <t>Cita veida īpašu preču vairumtirdzniecības starpnieku darbība</t>
  </si>
  <si>
    <t>4619</t>
  </si>
  <si>
    <t>Plaša sortimenta preču vairumtirdzniecības starpnieku darbība</t>
  </si>
  <si>
    <t>4621</t>
  </si>
  <si>
    <t>Graudu, sēklu, neapstrādātas tabakas un lopbarības vairumtirdzniecība</t>
  </si>
  <si>
    <t>4622</t>
  </si>
  <si>
    <t>Ziedu un augu vairumtirdzniecība</t>
  </si>
  <si>
    <t>4631</t>
  </si>
  <si>
    <t>Augļu un dārzeņu vairumtirdzniecība</t>
  </si>
  <si>
    <t>4632</t>
  </si>
  <si>
    <t>Gaļas un gaļas produktu vairumtirdzniecība</t>
  </si>
  <si>
    <t>4633</t>
  </si>
  <si>
    <t>Piena, piena produktu, olu un pārtikas tauku un eļļu vairumtirdzniecība</t>
  </si>
  <si>
    <t>4634</t>
  </si>
  <si>
    <t>Dzērienu vairumtirdzniecība</t>
  </si>
  <si>
    <t>4636</t>
  </si>
  <si>
    <t>Cukura, šokolādes un cukuroto konditorijas izstrādājumu vairumtirdzniecība</t>
  </si>
  <si>
    <t>4637</t>
  </si>
  <si>
    <t>Kafijas, tējas, kakao un garšvielu vairumtirdzniecība</t>
  </si>
  <si>
    <t>4638</t>
  </si>
  <si>
    <t>Citu pārtikas produktu vairumtirdzniecība, ieskaitot zivis, vēžveidīgos un mīkstmiešus</t>
  </si>
  <si>
    <t>4639</t>
  </si>
  <si>
    <t>Pārtikas produktu, dzērienu un tabakas nespecializēta vairumtirdzniecība</t>
  </si>
  <si>
    <t>4641</t>
  </si>
  <si>
    <t>Tekstilizstrādājumu vairumtirdzniecība</t>
  </si>
  <si>
    <t>4642</t>
  </si>
  <si>
    <t>Apģērbu un apavu vairumtirdzniecība</t>
  </si>
  <si>
    <t>4643</t>
  </si>
  <si>
    <t>Elektrisko mājsaimniecības ierīču vairumtirdzniecība</t>
  </si>
  <si>
    <t>4644</t>
  </si>
  <si>
    <t>Porcelāna, stikla izstrādājumu un tīrīšanas līdzekļu vairumtirdzniecība</t>
  </si>
  <si>
    <t>4645</t>
  </si>
  <si>
    <t>Smaržu un kosmētikas līdzekļu vairumtirdzniecība</t>
  </si>
  <si>
    <t>4646</t>
  </si>
  <si>
    <t>Farmaceitisko izstrādājumu vairumtirdzniecība</t>
  </si>
  <si>
    <t>4647</t>
  </si>
  <si>
    <t>Mēbeļu, paklāju un apgaismes ierīču vairumtirdzniecība</t>
  </si>
  <si>
    <t>4648</t>
  </si>
  <si>
    <t>Pulksteņu un juvelierizstrādājumu vairumtirdzniecība</t>
  </si>
  <si>
    <t>4649</t>
  </si>
  <si>
    <t>Citu mājsaimniecības preču vairumtirdzniecība</t>
  </si>
  <si>
    <t>4651</t>
  </si>
  <si>
    <t>Datoru, to perifēro iekārtu un programmatūras vairumtirdzniecība</t>
  </si>
  <si>
    <t>4652</t>
  </si>
  <si>
    <t>Elektronisko ierīču, telekomunikāciju iekārtu un to daļu vairumtirdzniecība</t>
  </si>
  <si>
    <t>4661</t>
  </si>
  <si>
    <t>Lauksaimniecības mašīnu, iekārtu un to piederumu vairumtirdzniecība</t>
  </si>
  <si>
    <t>4662</t>
  </si>
  <si>
    <t>Darbgaldu vairumtirdzniecība</t>
  </si>
  <si>
    <t>4663</t>
  </si>
  <si>
    <t>Ieguves rūpniecības, būvniecības un inženierbūvniecības iekārtu vairumtirdzniecība</t>
  </si>
  <si>
    <t>4664</t>
  </si>
  <si>
    <t>Tekstilrūpniecības iekārtu, šujmašīnu un adāmmašīnu vairumtirdzniecība</t>
  </si>
  <si>
    <t>4665</t>
  </si>
  <si>
    <t>Biroja mēbeļu vairumtirdzniecība</t>
  </si>
  <si>
    <t>4666</t>
  </si>
  <si>
    <t>Citu biroja ierīču un iekārtu vairumtirdzniecība</t>
  </si>
  <si>
    <t>4669</t>
  </si>
  <si>
    <t>Citu mašīnu un iekārtu vairumtirdzniecība</t>
  </si>
  <si>
    <t>4671</t>
  </si>
  <si>
    <t>Degvielas, cietā, šķidrā un gāzveida kurināmā un līdzīgu produktu vairumtirdzniecība</t>
  </si>
  <si>
    <t>4672</t>
  </si>
  <si>
    <t>Metālu un metāla rūdu vairumtirdzniecība</t>
  </si>
  <si>
    <t>4673</t>
  </si>
  <si>
    <t>Kokmateriālu, būvmateriālu un sanitārtehnikas ierīču vairumtirdzniecība</t>
  </si>
  <si>
    <t>4674</t>
  </si>
  <si>
    <t>Metālizstrādājumu cauruļu, apkures iekārtu un to piederumu vairumtirdzniecība</t>
  </si>
  <si>
    <t>4675</t>
  </si>
  <si>
    <t>Ķīmisko vielu vairumtirdzniecība</t>
  </si>
  <si>
    <t>4676</t>
  </si>
  <si>
    <t>Starpproduktu vairumtirdzniecība</t>
  </si>
  <si>
    <t>4677</t>
  </si>
  <si>
    <t>Atkritumu un lūžņu vairumtirdzniecība</t>
  </si>
  <si>
    <t>4690</t>
  </si>
  <si>
    <t>Nespecializētā vairumtirdzniecība</t>
  </si>
  <si>
    <t>4711</t>
  </si>
  <si>
    <t>Mazumtirdzniecība nespecializētajos veikalos, kuros galvenokārt pārdod pārtikas preces, dzērienus vai tabaku</t>
  </si>
  <si>
    <t>4719</t>
  </si>
  <si>
    <t>Pārējā mazumtirdzniecība nespecializētajos veikalos</t>
  </si>
  <si>
    <t>4722</t>
  </si>
  <si>
    <t>Gaļas un gaļas produktu mazumtirdzniecība specializētajos veikalos</t>
  </si>
  <si>
    <t>4724</t>
  </si>
  <si>
    <t>Maizes, kūku, miltu konditorejas un cukuroto konditorejas izstrādājumu mazumtirdzniecība specializētajos veikalos</t>
  </si>
  <si>
    <t>4725</t>
  </si>
  <si>
    <t>Alkoholisko un citu dzērienu mazumtirdzniecība specializētajos veikalos</t>
  </si>
  <si>
    <t>4729</t>
  </si>
  <si>
    <t>Citur neklasificēta pārtikas mazumtirdzniecība specializētajos veikalos</t>
  </si>
  <si>
    <t>4730</t>
  </si>
  <si>
    <t>Degvielas mazumtirdzniecība degvielas uzpildes stacijās</t>
  </si>
  <si>
    <t>4741</t>
  </si>
  <si>
    <t>Datoru, to perifēro iekārtu un programmatūras mazumtirdzniecība specializētajos veikalos</t>
  </si>
  <si>
    <t>4742</t>
  </si>
  <si>
    <t>Telekomunikāciju iekārtu mazumtirdzniecība specializētajos veikalos</t>
  </si>
  <si>
    <t>4743</t>
  </si>
  <si>
    <t>Audio un video ierīču mazumtirdzniecība specializētajos veikalos</t>
  </si>
  <si>
    <t>4751</t>
  </si>
  <si>
    <t>Tekstilizstrādājumu mazumtirdzniecība specializētajos veikalos</t>
  </si>
  <si>
    <t>4752</t>
  </si>
  <si>
    <t>Metālizstrādājumu, krāsu un stikla mazumtirdzniecība specializētajos veikalos</t>
  </si>
  <si>
    <t>4753</t>
  </si>
  <si>
    <t>Paklāju, grīdsegu, tapešu un grīdas segumu mazumtirdzniecība specializētajos veikalos</t>
  </si>
  <si>
    <t>4754</t>
  </si>
  <si>
    <t>Mājsaimniecības elektroierīču mazumtirdzniecība specializētajos veikalos</t>
  </si>
  <si>
    <t>4759</t>
  </si>
  <si>
    <t>Mēbeļu, apgaismes ierīču un cita veida mājsaimniecības piederumu mazumtirdzniecība specializētajos veikalos</t>
  </si>
  <si>
    <t>4761</t>
  </si>
  <si>
    <t>Grāmatu mazumtirdzniecība specializētajos veikalos</t>
  </si>
  <si>
    <t>4762</t>
  </si>
  <si>
    <t>Avīžu un kancelejas piederumu mazumtirdzniecība specializētajos veikalos</t>
  </si>
  <si>
    <t>4764</t>
  </si>
  <si>
    <t>Sporta preču mazumtirdzniecība specializētajos veikalos</t>
  </si>
  <si>
    <t>4765</t>
  </si>
  <si>
    <t>Spēļu un rotaļlietu mazumtirdzniecība specializētajos veikalos</t>
  </si>
  <si>
    <t>4771</t>
  </si>
  <si>
    <t>Apģērbu mazumtirdzniecība specializētajos veikalos</t>
  </si>
  <si>
    <t>4772</t>
  </si>
  <si>
    <t>Apavu un ādas izstrādājumu mazumtirdzniecība specializētajos veikalos</t>
  </si>
  <si>
    <t>4773</t>
  </si>
  <si>
    <t>Farmaceitisko izstrādājumu mazumtirdzniecība specializētajos veikalos</t>
  </si>
  <si>
    <t>4774</t>
  </si>
  <si>
    <t>Medicīnas un ortopēdisko preču mazumtirdzniecība specializētajos veikalos</t>
  </si>
  <si>
    <t>4775</t>
  </si>
  <si>
    <t>Kosmētikas un tualetes piederumu mazumtirdzniecība specializētajos veikalos</t>
  </si>
  <si>
    <t>4776</t>
  </si>
  <si>
    <t>Ziedu, augu, sēklu, mēslošanas līdzekļu, istabas dzīvnieku un to barības mazumtirdzniecība specializētajos veikalos</t>
  </si>
  <si>
    <t>4777</t>
  </si>
  <si>
    <t>Pulksteņu un juvelierizstrādājumu mazumtirdzniecība specializētajos veikalos</t>
  </si>
  <si>
    <t>4778</t>
  </si>
  <si>
    <t>Citur neklasificēta jaunu preču mazumtirdzniecība specializētajos veikalos</t>
  </si>
  <si>
    <t>4779</t>
  </si>
  <si>
    <t>Lietotu preču mazumtirdzniecība veikalos</t>
  </si>
  <si>
    <t>4781</t>
  </si>
  <si>
    <t>Pārtikas, dzērienu un tabakas izstrādājumu mazumtirdzniecība stendos un tirgos</t>
  </si>
  <si>
    <t>4782</t>
  </si>
  <si>
    <t>Tekstilizstrādājumu, apģērbu un apavu mazumtirdzniecība stendos un tirgos</t>
  </si>
  <si>
    <t>4789</t>
  </si>
  <si>
    <t>Citu preču mazumtirdzniecība stendos un tirgos</t>
  </si>
  <si>
    <t>4791</t>
  </si>
  <si>
    <t>Mazumtirdzniecība pa pastu vai Interneta veikalos</t>
  </si>
  <si>
    <t>4799</t>
  </si>
  <si>
    <t>Pārējā mazumtirdzniecība ārpus veikaliem, stendiem un tirgiem</t>
  </si>
  <si>
    <t>4931</t>
  </si>
  <si>
    <t>Pilsētas un piepilsētas pasažieru sauszemes pārvadājumi</t>
  </si>
  <si>
    <t>4932</t>
  </si>
  <si>
    <t>Taksometru pakalpojumi</t>
  </si>
  <si>
    <t>4939</t>
  </si>
  <si>
    <t>Citur neklasificēts pasažieru sauszemes transports</t>
  </si>
  <si>
    <t>4941</t>
  </si>
  <si>
    <t>Kravu pārvadājumi pa autoceļiem</t>
  </si>
  <si>
    <t>4942</t>
  </si>
  <si>
    <t>Individuālie kravu pārvadāšanas pakalpojumi</t>
  </si>
  <si>
    <t>5020</t>
  </si>
  <si>
    <t>Kravu jūras un piekrastes ūdens transports</t>
  </si>
  <si>
    <t>5110</t>
  </si>
  <si>
    <t>Pasažieru aviopārvadājumi</t>
  </si>
  <si>
    <t>5210</t>
  </si>
  <si>
    <t>Uzglabāšana un noliktavu saimniecība</t>
  </si>
  <si>
    <t>5221</t>
  </si>
  <si>
    <t>Sauszemes transporta palīgdarbības</t>
  </si>
  <si>
    <t>5222</t>
  </si>
  <si>
    <t>Ūdens transporta palīgdarbības</t>
  </si>
  <si>
    <t>5223</t>
  </si>
  <si>
    <t>Aviotransporta palīgdarbības</t>
  </si>
  <si>
    <t>5224</t>
  </si>
  <si>
    <t>Kravu iekraušana un izkraušana</t>
  </si>
  <si>
    <t>5229</t>
  </si>
  <si>
    <t>Pārējās transporta palīgdarbības</t>
  </si>
  <si>
    <t>5310</t>
  </si>
  <si>
    <t>Pasta darbība saskaņā ar vispārējā pakalpojuma pienākumu</t>
  </si>
  <si>
    <t>5320</t>
  </si>
  <si>
    <t>Citas pasta un kurjeru darbības</t>
  </si>
  <si>
    <t>5510</t>
  </si>
  <si>
    <t>Izmitināšana viesnīcās un līdzīgās apmešanās vietās</t>
  </si>
  <si>
    <t>5520</t>
  </si>
  <si>
    <t>Izmitināšana viesu mājās un cita veida īslaicīgas apmešanās vietās</t>
  </si>
  <si>
    <t>5530</t>
  </si>
  <si>
    <t>Kempingu, atpūtas transportlīdzekļu laukumu un apdzīvojamo autopiekabju laukumu darbība</t>
  </si>
  <si>
    <t>5590</t>
  </si>
  <si>
    <t>Pārējo apmešanās vietu darbība</t>
  </si>
  <si>
    <t>5610</t>
  </si>
  <si>
    <t>Restorānu un mobilo ēdināšanas vietu pakalpojumi</t>
  </si>
  <si>
    <t>5621</t>
  </si>
  <si>
    <t>Izbraukuma ēdināšana pēc pasūtījuma</t>
  </si>
  <si>
    <t>5629</t>
  </si>
  <si>
    <t>Cita veida ēdināšanas pakalpojumi</t>
  </si>
  <si>
    <t>5630</t>
  </si>
  <si>
    <t>Bāru darbība</t>
  </si>
  <si>
    <t>5811</t>
  </si>
  <si>
    <t>Grāmatu izdošana</t>
  </si>
  <si>
    <t>5813</t>
  </si>
  <si>
    <t>Laikrakstu izdošana</t>
  </si>
  <si>
    <t>5814</t>
  </si>
  <si>
    <t>Žurnālu un periodisko izdevumu izdošana</t>
  </si>
  <si>
    <t>5819</t>
  </si>
  <si>
    <t>Citi izdevējdarbības veidi</t>
  </si>
  <si>
    <t>5911</t>
  </si>
  <si>
    <t>Kinofilmu, video filmu un televīzijas programmu producēšana</t>
  </si>
  <si>
    <t>5912</t>
  </si>
  <si>
    <t>Darbības pēc kinofilmu, video filmu un televīzijas programmu producēšanas</t>
  </si>
  <si>
    <t>5920</t>
  </si>
  <si>
    <t>Skaņu ierakstu producēšana</t>
  </si>
  <si>
    <t>6010</t>
  </si>
  <si>
    <t>Radio programmu apraide</t>
  </si>
  <si>
    <t>6020</t>
  </si>
  <si>
    <t>Televīzijas programmu izstrāde un apraide</t>
  </si>
  <si>
    <t>6110</t>
  </si>
  <si>
    <t>Kabeļu telekomunikācijas pakalpojumi</t>
  </si>
  <si>
    <t>6120</t>
  </si>
  <si>
    <t>Bezvadu telekomunikācijas pakalpojumi</t>
  </si>
  <si>
    <t>6130</t>
  </si>
  <si>
    <t>Pavadoņu telekomunikācijas pakalpojumi</t>
  </si>
  <si>
    <t>6190</t>
  </si>
  <si>
    <t>Citi telekomunikācijas pakalpojumi</t>
  </si>
  <si>
    <t>6201</t>
  </si>
  <si>
    <t>Datorprogrammēšana</t>
  </si>
  <si>
    <t>6202</t>
  </si>
  <si>
    <t>Konsultēšana datoru pielietojumu jautājumos</t>
  </si>
  <si>
    <t>6203</t>
  </si>
  <si>
    <t>Datoriekārtu darbības pārvaldīšana</t>
  </si>
  <si>
    <t>6209</t>
  </si>
  <si>
    <t>Citi informācijas tehnoloģiju un datoru pakalpojumi</t>
  </si>
  <si>
    <t>6311</t>
  </si>
  <si>
    <t>Datu apstrāde, uzturēšana un ar to saistītās darbības</t>
  </si>
  <si>
    <t>6312</t>
  </si>
  <si>
    <t>Interneta portālu darbība</t>
  </si>
  <si>
    <t>6399</t>
  </si>
  <si>
    <t>Citur neklasificēti informācijas pakalpojumi</t>
  </si>
  <si>
    <t>6419</t>
  </si>
  <si>
    <t>Cita monetārā starpniecība</t>
  </si>
  <si>
    <t>6420</t>
  </si>
  <si>
    <t>Holdingkompāniju darbība</t>
  </si>
  <si>
    <t>6492</t>
  </si>
  <si>
    <t>Citi kreditēšanas pakalpojumi</t>
  </si>
  <si>
    <t>6499</t>
  </si>
  <si>
    <t>Citur neklasificētas finanšu pakalpojumu darbības, izņemot apdrošināšanu un pensiju uzkrāšanu</t>
  </si>
  <si>
    <t>6511</t>
  </si>
  <si>
    <t>Dzīvības apdrošināšana</t>
  </si>
  <si>
    <t>6512</t>
  </si>
  <si>
    <t>Apdrošināšana, izņemot dzīvības apdrošināšanu</t>
  </si>
  <si>
    <t>6619</t>
  </si>
  <si>
    <t>Citas finanšu pakalpojumus papildinošas darbības, izņemot apdrošināšanu un pensiju uzkrāšanu</t>
  </si>
  <si>
    <t>6622</t>
  </si>
  <si>
    <t>Apdrošināšanas aģentu un brokeru darbība</t>
  </si>
  <si>
    <t>6629</t>
  </si>
  <si>
    <t>Pārējā apdrošināšanu un pensiju uzkrāšanu papildinoša darbība</t>
  </si>
  <si>
    <t>6810</t>
  </si>
  <si>
    <t>Sava nekustama īpašuma pirkšana un pārdošana</t>
  </si>
  <si>
    <t>6820</t>
  </si>
  <si>
    <t>Sava vai nomāta nekustamā īpašuma izīrēšana un pārvaldīšana</t>
  </si>
  <si>
    <t>6831</t>
  </si>
  <si>
    <t>Starpniecība darbībā ar nekustamo īpašumu</t>
  </si>
  <si>
    <t>6832</t>
  </si>
  <si>
    <t>Nekustamā īpašuma pārvaldīšana par atlīdzību vai uz līguma pamata</t>
  </si>
  <si>
    <t>6910</t>
  </si>
  <si>
    <t>Juridiskie pakalpojumi</t>
  </si>
  <si>
    <t>6920</t>
  </si>
  <si>
    <t>Uzskaites, grāmatvedības, audita un revīzijas pakalpojumi; konsultēšana nodokļu jautājumos</t>
  </si>
  <si>
    <t>7010</t>
  </si>
  <si>
    <t>Centrālo biroju darbība</t>
  </si>
  <si>
    <t>7021</t>
  </si>
  <si>
    <t>Sabiedrisko attiecību un komunikāciju vadības pakalpojumi</t>
  </si>
  <si>
    <t>7022</t>
  </si>
  <si>
    <t>Konsultēšana komercdarbībā un vadībzinībās</t>
  </si>
  <si>
    <t>7111</t>
  </si>
  <si>
    <t>Arhitektūras pakalpojumi</t>
  </si>
  <si>
    <t>7112</t>
  </si>
  <si>
    <t>Inženierdarbības un ar tām saistītās tehniskās konsultācijas</t>
  </si>
  <si>
    <t>7120</t>
  </si>
  <si>
    <t>Tehniskā pārbaude un analīze</t>
  </si>
  <si>
    <t>7211</t>
  </si>
  <si>
    <t>Pētījumu un eksperimentālo izstrāžu veikšana biotehnoloģijā</t>
  </si>
  <si>
    <t>7219</t>
  </si>
  <si>
    <t>Pārējo pētījumu un eksperimentālo izstrāžu veikšana dabaszinātnēs un inženierzinātnēs</t>
  </si>
  <si>
    <t>7311</t>
  </si>
  <si>
    <t>Reklāmas aģentūru darbība</t>
  </si>
  <si>
    <t>7312</t>
  </si>
  <si>
    <t>Starpniecība reklāmas izvietošanā masu informācijas līdzekļos</t>
  </si>
  <si>
    <t>7320</t>
  </si>
  <si>
    <t>Tirgus un sabiedriskās domas izpēte</t>
  </si>
  <si>
    <t>7410</t>
  </si>
  <si>
    <t>Specializētie projektēšanas darbi</t>
  </si>
  <si>
    <t>7420</t>
  </si>
  <si>
    <t>Fotopakalpojumi</t>
  </si>
  <si>
    <t>7430</t>
  </si>
  <si>
    <t>Tulkošanas un tulku pakalpojumi</t>
  </si>
  <si>
    <t>7490</t>
  </si>
  <si>
    <t>Citur neklasificēti profesionālie, zinātniskie un tehniskie pakalpojumi</t>
  </si>
  <si>
    <t>7500</t>
  </si>
  <si>
    <t>Veterinārie pakalpojumi</t>
  </si>
  <si>
    <t>7711</t>
  </si>
  <si>
    <t>Automobiļu un citu vieglo transportlīdzekļu iznomāšana un ekspluatācijas līzings</t>
  </si>
  <si>
    <t>7712</t>
  </si>
  <si>
    <t>Kravu automobiļu iznomāšana un ekspluatācijas līzings</t>
  </si>
  <si>
    <t>7721</t>
  </si>
  <si>
    <t>Atpūtas un sporta priekšmetu iznomāšana un ekspluatācijas līzings</t>
  </si>
  <si>
    <t>7729</t>
  </si>
  <si>
    <t>Cita veida individuālās lietošanas un mājsaimniecības priekšmetu iznomāšana un ekspluatācijas līzings</t>
  </si>
  <si>
    <t>7731</t>
  </si>
  <si>
    <t>Lauksaimniecības mašīnu un iekārtu iznomāšana un ekspluatācijas līzings</t>
  </si>
  <si>
    <t>7732</t>
  </si>
  <si>
    <t>Būvniecības mašīnu un iekārtu iznomāšana un ekspluatācijas līzings</t>
  </si>
  <si>
    <t>7733</t>
  </si>
  <si>
    <t>Biroja tehnikas un iekārtu iznomāšana un ekspluatācijas līzings (ieskaitot datorus)</t>
  </si>
  <si>
    <t>7739</t>
  </si>
  <si>
    <t>Citur neklasificētu pārējo mašīnu, iekārtu un materiālo līdzekļu iznomāšana un ekspluatācijas līzings</t>
  </si>
  <si>
    <t>7740</t>
  </si>
  <si>
    <t>Intelektuālā īpašuma un līdzīgu darbu līzings, izņemot autortiesību objektus</t>
  </si>
  <si>
    <t>7810</t>
  </si>
  <si>
    <t>Nodarbinātības aģentūru darbība</t>
  </si>
  <si>
    <t>7820</t>
  </si>
  <si>
    <t>Nodrošināšana ar personālu uz laiku</t>
  </si>
  <si>
    <t>7830</t>
  </si>
  <si>
    <t>Pārējo cilvēkresursu vadība</t>
  </si>
  <si>
    <t>7911</t>
  </si>
  <si>
    <t>Ceļojumu biroju pakalpojumi</t>
  </si>
  <si>
    <t>7912</t>
  </si>
  <si>
    <t>Tūrisma operatoru pakalpojumi</t>
  </si>
  <si>
    <t>7990</t>
  </si>
  <si>
    <t>Citi rezervēšanas pakalpojumi un ar tiem saistītas darbības</t>
  </si>
  <si>
    <t>8010</t>
  </si>
  <si>
    <t>Personiskās drošības darbības</t>
  </si>
  <si>
    <t>8020</t>
  </si>
  <si>
    <t>Drošības sistēmu pakalpojumi</t>
  </si>
  <si>
    <t>8110</t>
  </si>
  <si>
    <t>Ēku uzturēšanas un ekspluatācijas darbības</t>
  </si>
  <si>
    <t>8121</t>
  </si>
  <si>
    <t>Vispārēja ēku tīrīšana</t>
  </si>
  <si>
    <t>8122</t>
  </si>
  <si>
    <t>Citas ēku un ražošanas objektu tīrīšanas un uzkopšanas darbības</t>
  </si>
  <si>
    <t>8129</t>
  </si>
  <si>
    <t>Cita veida tīrīšanas darbības</t>
  </si>
  <si>
    <t>8130</t>
  </si>
  <si>
    <t>Ainavu veidošanas un uzturēšanas darbības</t>
  </si>
  <si>
    <t>8211</t>
  </si>
  <si>
    <t>Kombinētie biroju administratīvie pakalpojumi</t>
  </si>
  <si>
    <t>8299</t>
  </si>
  <si>
    <t>Pārējas citur neklasificētas uzņēmējdarbības veicināšanas palīgdarbības</t>
  </si>
  <si>
    <t>8413</t>
  </si>
  <si>
    <t>Uzņēmējdarbības koordinēšana un efektivitātes veicināšana</t>
  </si>
  <si>
    <t>8422</t>
  </si>
  <si>
    <t>Aizsardzība</t>
  </si>
  <si>
    <t>8510</t>
  </si>
  <si>
    <t>Pirmskolas izglītība</t>
  </si>
  <si>
    <t>8531</t>
  </si>
  <si>
    <t>Vispārējā vidējā izglītība</t>
  </si>
  <si>
    <t>8532</t>
  </si>
  <si>
    <t>Vidējā tehniskā un profesionālā izglītība</t>
  </si>
  <si>
    <t>8541</t>
  </si>
  <si>
    <t>Augstākā izglītība, kas nav akadēmiskā</t>
  </si>
  <si>
    <t>8542</t>
  </si>
  <si>
    <t>Akadēmiskā augstākā izglītība</t>
  </si>
  <si>
    <t>8551</t>
  </si>
  <si>
    <t>Sporta un ārpusskolas izglītība</t>
  </si>
  <si>
    <t>8552</t>
  </si>
  <si>
    <t>Kultūras izglītība</t>
  </si>
  <si>
    <t>8553</t>
  </si>
  <si>
    <t>Transportlīdzekļu vadītāju apmācība</t>
  </si>
  <si>
    <t>8559</t>
  </si>
  <si>
    <t>Citur neklasificēta izglītība</t>
  </si>
  <si>
    <t>8560</t>
  </si>
  <si>
    <t>Izglītības atbalsta pakalpojumi</t>
  </si>
  <si>
    <t>8610</t>
  </si>
  <si>
    <t>Slimnīcu darbība</t>
  </si>
  <si>
    <t>8621</t>
  </si>
  <si>
    <t>Vispārējā ārstu prakse</t>
  </si>
  <si>
    <t>8622</t>
  </si>
  <si>
    <t>Specializētā ārstu prakse</t>
  </si>
  <si>
    <t>8623</t>
  </si>
  <si>
    <t>Zobārstu prakse</t>
  </si>
  <si>
    <t>8690</t>
  </si>
  <si>
    <t>Pārējā darbība veselības aizsardzības jomā</t>
  </si>
  <si>
    <t>8730</t>
  </si>
  <si>
    <t>Veco ļaužu un invalīdu aprūpe</t>
  </si>
  <si>
    <t>8810</t>
  </si>
  <si>
    <t>Veco ļaužu un invalīdu sociālā aprūpe bez izmitināšanas</t>
  </si>
  <si>
    <t>8891</t>
  </si>
  <si>
    <t>Bērnu dienas aprūpes centru darbība</t>
  </si>
  <si>
    <t>8899</t>
  </si>
  <si>
    <t>Citur neklasificēti sociālās aprūpes pakalpojumi</t>
  </si>
  <si>
    <t>9001</t>
  </si>
  <si>
    <t>Mākslinieku darbība</t>
  </si>
  <si>
    <t>9002</t>
  </si>
  <si>
    <t>Mākslas palīgdarbības</t>
  </si>
  <si>
    <t>9003</t>
  </si>
  <si>
    <t>Mākslinieciskā jaunrade</t>
  </si>
  <si>
    <t>9004</t>
  </si>
  <si>
    <t>Kultūras iestāžu darbība</t>
  </si>
  <si>
    <t>9102</t>
  </si>
  <si>
    <t>Muzeju darbība</t>
  </si>
  <si>
    <t>9200</t>
  </si>
  <si>
    <t>Azartspēles un derības</t>
  </si>
  <si>
    <t>9311</t>
  </si>
  <si>
    <t>Sporta objektu darbība</t>
  </si>
  <si>
    <t>9312</t>
  </si>
  <si>
    <t>Sporta klubu darbība</t>
  </si>
  <si>
    <t>9313</t>
  </si>
  <si>
    <t>Fitnesa centru darbība</t>
  </si>
  <si>
    <t>9319</t>
  </si>
  <si>
    <t>Citas sporta nodarbības</t>
  </si>
  <si>
    <t>9329</t>
  </si>
  <si>
    <t>Cita izklaides un atpūtas darbība</t>
  </si>
  <si>
    <t>9491</t>
  </si>
  <si>
    <t>Reliģisko organizāciju darbība</t>
  </si>
  <si>
    <t>9499</t>
  </si>
  <si>
    <t>Citur neklasificētu organizāciju darbība</t>
  </si>
  <si>
    <t>9511</t>
  </si>
  <si>
    <t>Datoru un perifēro iekārtu remonts</t>
  </si>
  <si>
    <t>9512</t>
  </si>
  <si>
    <t>Sakaru iekārtu remonts</t>
  </si>
  <si>
    <t>9521</t>
  </si>
  <si>
    <t>Sadzīves elektronisko iekārtu remonts</t>
  </si>
  <si>
    <t>9523</t>
  </si>
  <si>
    <t>Apavu un ādas izstrādājumu remonts</t>
  </si>
  <si>
    <t>9524</t>
  </si>
  <si>
    <t>Mēbeļu un dzīvokļu iekārtu remonts</t>
  </si>
  <si>
    <t>9529</t>
  </si>
  <si>
    <t>Cita veida individuālās lietošanas priekšmetu un mājsaimniecības piederumu remonts</t>
  </si>
  <si>
    <t>9601</t>
  </si>
  <si>
    <t>Tekstilizstrādājumu un kažokādu mazgāšana un (ķīmiskā) tīrīšana</t>
  </si>
  <si>
    <t>9602</t>
  </si>
  <si>
    <t>Frizieru un skaistumkopšanas pakalpojumi</t>
  </si>
  <si>
    <t>9603</t>
  </si>
  <si>
    <t>Apbedīšana un ar to saistītā darbība</t>
  </si>
  <si>
    <t>9604</t>
  </si>
  <si>
    <t>Fiziskās labsajūtas uzlabošanas pakalpojumi</t>
  </si>
  <si>
    <t>9609</t>
  </si>
  <si>
    <t>Citur neklasificēti individuālie pakalpojumi</t>
  </si>
  <si>
    <t>9810</t>
  </si>
  <si>
    <t>Pašpatēriņa preču ražošana individuālajās mājsaimniecībās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</si>
  <si>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apkopojošā koda nosaukums</t>
    </r>
  </si>
  <si>
    <t>Tekstilizstrādājumu ražošana</t>
  </si>
  <si>
    <t>Apģērbu ražošana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</si>
</sst>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11" x14ac:knownFonts="1">
    <font>
      <sz val="10"/>
      <color theme="1"/>
      <name val="Arial"/>
      <family val="2"/>
      <charset val="186"/>
    </font>
    <font>
      <sz val="11"/>
      <color theme="1"/>
      <name val="Calibri"/>
      <family val="2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i/>
      <sz val="10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right" vertical="center"/>
    </xf>
    <xf numFmtId="4" fontId="6" fillId="4" borderId="1" xfId="0" applyNumberFormat="1" applyFont="1" applyFill="1" applyBorder="1" applyAlignment="1">
      <alignment horizontal="right" vertical="center"/>
    </xf>
    <xf numFmtId="3" fontId="6" fillId="4" borderId="2" xfId="0" applyNumberFormat="1" applyFont="1" applyFill="1" applyBorder="1" applyAlignment="1">
      <alignment horizontal="right" vertical="center"/>
    </xf>
    <xf numFmtId="4" fontId="6" fillId="4" borderId="2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right" vertical="center"/>
    </xf>
    <xf numFmtId="4" fontId="7" fillId="3" borderId="11" xfId="0" applyNumberFormat="1" applyFont="1" applyFill="1" applyBorder="1" applyAlignment="1">
      <alignment horizontal="right" vertical="center"/>
    </xf>
    <xf numFmtId="3" fontId="7" fillId="3" borderId="12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3" fontId="0" fillId="0" borderId="0" xfId="0" applyNumberFormat="1"/>
    <xf numFmtId="0" fontId="4" fillId="4" borderId="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E8EE"/>
      <color rgb="FF264487"/>
      <color rgb="FF0120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9"/>
  <sheetViews>
    <sheetView showGridLines="0" tabSelected="1" zoomScaleNormal="100" workbookViewId="0">
      <pane ySplit="4" topLeftCell="A5" activePane="bottomLeft" state="frozen"/>
      <selection pane="bottomLeft" activeCell="U17" sqref="U17"/>
    </sheetView>
  </sheetViews>
  <sheetFormatPr defaultRowHeight="12.75" x14ac:dyDescent="0.2"/>
  <cols>
    <col min="1" max="1" width="12.5703125" customWidth="1"/>
    <col min="2" max="2" width="55.5703125" customWidth="1"/>
    <col min="3" max="6" width="9.7109375" customWidth="1"/>
    <col min="7" max="8" width="7.7109375" customWidth="1"/>
    <col min="9" max="9" width="12.28515625" bestFit="1" customWidth="1"/>
    <col min="10" max="12" width="11.28515625" bestFit="1" customWidth="1"/>
    <col min="13" max="14" width="12.28515625" bestFit="1" customWidth="1"/>
    <col min="15" max="18" width="9.7109375" customWidth="1"/>
    <col min="19" max="19" width="7.7109375" customWidth="1"/>
    <col min="20" max="20" width="6.7109375" customWidth="1"/>
  </cols>
  <sheetData>
    <row r="1" spans="1:30" ht="42.75" customHeight="1" x14ac:dyDescent="0.2">
      <c r="A1" s="31" t="s">
        <v>122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30" ht="12.75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37" t="s">
        <v>121</v>
      </c>
      <c r="S2" s="37"/>
      <c r="T2" s="37"/>
    </row>
    <row r="3" spans="1:30" ht="26.25" customHeight="1" x14ac:dyDescent="0.2">
      <c r="A3" s="32" t="s">
        <v>110</v>
      </c>
      <c r="B3" s="34" t="s">
        <v>924</v>
      </c>
      <c r="C3" s="34" t="s">
        <v>0</v>
      </c>
      <c r="D3" s="34"/>
      <c r="E3" s="34"/>
      <c r="F3" s="34"/>
      <c r="G3" s="34"/>
      <c r="H3" s="34"/>
      <c r="I3" s="34" t="s">
        <v>111</v>
      </c>
      <c r="J3" s="34"/>
      <c r="K3" s="34"/>
      <c r="L3" s="34"/>
      <c r="M3" s="34"/>
      <c r="N3" s="34"/>
      <c r="O3" s="34" t="s">
        <v>1</v>
      </c>
      <c r="P3" s="34"/>
      <c r="Q3" s="34"/>
      <c r="R3" s="34"/>
      <c r="S3" s="34"/>
      <c r="T3" s="36"/>
      <c r="U3" s="3"/>
      <c r="V3" s="4"/>
      <c r="W3" s="4"/>
      <c r="X3" s="5"/>
      <c r="Y3" s="2"/>
      <c r="Z3" s="2"/>
      <c r="AA3" s="2"/>
      <c r="AB3" s="2"/>
      <c r="AC3" s="2"/>
      <c r="AD3" s="2"/>
    </row>
    <row r="4" spans="1:30" ht="64.5" customHeight="1" x14ac:dyDescent="0.2">
      <c r="A4" s="33"/>
      <c r="B4" s="35"/>
      <c r="C4" s="17" t="s">
        <v>117</v>
      </c>
      <c r="D4" s="17" t="s">
        <v>118</v>
      </c>
      <c r="E4" s="17" t="s">
        <v>119</v>
      </c>
      <c r="F4" s="17" t="s">
        <v>120</v>
      </c>
      <c r="G4" s="17" t="s">
        <v>2</v>
      </c>
      <c r="H4" s="17" t="s">
        <v>3</v>
      </c>
      <c r="I4" s="17" t="s">
        <v>117</v>
      </c>
      <c r="J4" s="17" t="s">
        <v>118</v>
      </c>
      <c r="K4" s="17" t="s">
        <v>119</v>
      </c>
      <c r="L4" s="17" t="s">
        <v>120</v>
      </c>
      <c r="M4" s="17" t="s">
        <v>2</v>
      </c>
      <c r="N4" s="17" t="s">
        <v>3</v>
      </c>
      <c r="O4" s="17" t="s">
        <v>117</v>
      </c>
      <c r="P4" s="17" t="s">
        <v>118</v>
      </c>
      <c r="Q4" s="17" t="s">
        <v>119</v>
      </c>
      <c r="R4" s="17" t="s">
        <v>120</v>
      </c>
      <c r="S4" s="17" t="s">
        <v>2</v>
      </c>
      <c r="T4" s="18" t="s">
        <v>3</v>
      </c>
      <c r="U4" s="1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2">
      <c r="A5" s="28" t="s">
        <v>4</v>
      </c>
      <c r="B5" s="29"/>
      <c r="C5" s="19">
        <v>4480</v>
      </c>
      <c r="D5" s="19">
        <v>684</v>
      </c>
      <c r="E5" s="19">
        <v>2783</v>
      </c>
      <c r="F5" s="19">
        <v>2145</v>
      </c>
      <c r="G5" s="19">
        <v>1015</v>
      </c>
      <c r="H5" s="19">
        <v>11107</v>
      </c>
      <c r="I5" s="20">
        <v>59540.172809999996</v>
      </c>
      <c r="J5" s="20">
        <v>11319.1</v>
      </c>
      <c r="K5" s="20">
        <v>9334.0719800000006</v>
      </c>
      <c r="L5" s="20">
        <v>19794.282510000001</v>
      </c>
      <c r="M5" s="20">
        <v>17972.657210000001</v>
      </c>
      <c r="N5" s="20">
        <v>117960.285</v>
      </c>
      <c r="O5" s="19">
        <v>2787</v>
      </c>
      <c r="P5" s="19">
        <v>562</v>
      </c>
      <c r="Q5" s="19">
        <v>1708</v>
      </c>
      <c r="R5" s="19">
        <v>1200</v>
      </c>
      <c r="S5" s="19">
        <v>716</v>
      </c>
      <c r="T5" s="21">
        <v>5152</v>
      </c>
    </row>
    <row r="6" spans="1:30" ht="14.25" customHeight="1" x14ac:dyDescent="0.2">
      <c r="A6" s="30" t="s">
        <v>5</v>
      </c>
      <c r="B6" s="30"/>
      <c r="C6" s="15">
        <f>C7+C8+C9</f>
        <v>67</v>
      </c>
      <c r="D6" s="15">
        <f t="shared" ref="D6:T6" si="0">D7+D8+D9</f>
        <v>7</v>
      </c>
      <c r="E6" s="15">
        <f t="shared" si="0"/>
        <v>55</v>
      </c>
      <c r="F6" s="15">
        <f t="shared" si="0"/>
        <v>86</v>
      </c>
      <c r="G6" s="15">
        <f t="shared" si="0"/>
        <v>12</v>
      </c>
      <c r="H6" s="15">
        <f t="shared" si="0"/>
        <v>227</v>
      </c>
      <c r="I6" s="16">
        <v>432.83203999999989</v>
      </c>
      <c r="J6" s="16">
        <v>117.82532</v>
      </c>
      <c r="K6" s="16">
        <v>355.98718999999994</v>
      </c>
      <c r="L6" s="16">
        <v>1013.9741800000003</v>
      </c>
      <c r="M6" s="16">
        <v>11.533119999999998</v>
      </c>
      <c r="N6" s="16">
        <v>1932.15185</v>
      </c>
      <c r="O6" s="15">
        <f t="shared" si="0"/>
        <v>35</v>
      </c>
      <c r="P6" s="15">
        <f t="shared" si="0"/>
        <v>7</v>
      </c>
      <c r="Q6" s="15">
        <f t="shared" si="0"/>
        <v>21</v>
      </c>
      <c r="R6" s="15">
        <f t="shared" si="0"/>
        <v>36</v>
      </c>
      <c r="S6" s="15">
        <f t="shared" si="0"/>
        <v>8</v>
      </c>
      <c r="T6" s="15">
        <f t="shared" si="0"/>
        <v>57</v>
      </c>
    </row>
    <row r="7" spans="1:30" ht="12.75" customHeight="1" x14ac:dyDescent="0.2">
      <c r="A7" s="6">
        <v>13</v>
      </c>
      <c r="B7" s="25" t="s">
        <v>925</v>
      </c>
      <c r="C7" s="10">
        <v>18</v>
      </c>
      <c r="D7" s="10">
        <v>3</v>
      </c>
      <c r="E7" s="10">
        <v>6</v>
      </c>
      <c r="F7" s="10">
        <v>10</v>
      </c>
      <c r="G7" s="10">
        <v>5</v>
      </c>
      <c r="H7" s="10">
        <v>42</v>
      </c>
      <c r="I7" s="11">
        <v>53.620159999999991</v>
      </c>
      <c r="J7" s="11">
        <v>95.150100000000009</v>
      </c>
      <c r="K7" s="11">
        <v>94.07759999999999</v>
      </c>
      <c r="L7" s="11">
        <v>182.42655000000002</v>
      </c>
      <c r="M7" s="11">
        <v>4.9524499999999998</v>
      </c>
      <c r="N7" s="11">
        <v>430.22685999999999</v>
      </c>
      <c r="O7" s="10">
        <v>9</v>
      </c>
      <c r="P7" s="10">
        <v>3</v>
      </c>
      <c r="Q7" s="10">
        <v>3</v>
      </c>
      <c r="R7" s="10">
        <v>6</v>
      </c>
      <c r="S7" s="10">
        <v>4</v>
      </c>
      <c r="T7" s="10">
        <v>16</v>
      </c>
    </row>
    <row r="8" spans="1:30" ht="12.75" customHeight="1" x14ac:dyDescent="0.2">
      <c r="A8" s="6">
        <v>14</v>
      </c>
      <c r="B8" s="25" t="s">
        <v>926</v>
      </c>
      <c r="C8" s="10">
        <v>46</v>
      </c>
      <c r="D8" s="10">
        <v>4</v>
      </c>
      <c r="E8" s="10">
        <v>47</v>
      </c>
      <c r="F8" s="10">
        <v>73</v>
      </c>
      <c r="G8" s="10">
        <v>7</v>
      </c>
      <c r="H8" s="10">
        <v>177</v>
      </c>
      <c r="I8" s="11">
        <v>371.27106999999995</v>
      </c>
      <c r="J8" s="11">
        <v>22.675219999999999</v>
      </c>
      <c r="K8" s="11">
        <v>259.90055999999993</v>
      </c>
      <c r="L8" s="11">
        <v>825.45815000000027</v>
      </c>
      <c r="M8" s="11">
        <v>6.5806700000000005</v>
      </c>
      <c r="N8" s="11">
        <v>1485.8856699999999</v>
      </c>
      <c r="O8" s="10">
        <v>25</v>
      </c>
      <c r="P8" s="10">
        <v>4</v>
      </c>
      <c r="Q8" s="10">
        <v>17</v>
      </c>
      <c r="R8" s="10">
        <v>29</v>
      </c>
      <c r="S8" s="10">
        <v>4</v>
      </c>
      <c r="T8" s="10">
        <v>40</v>
      </c>
    </row>
    <row r="9" spans="1:30" ht="12.75" customHeight="1" x14ac:dyDescent="0.2">
      <c r="A9" s="6">
        <v>15</v>
      </c>
      <c r="B9" s="25" t="s">
        <v>6</v>
      </c>
      <c r="C9" s="10">
        <v>3</v>
      </c>
      <c r="D9" s="10"/>
      <c r="E9" s="10">
        <v>2</v>
      </c>
      <c r="F9" s="10">
        <v>3</v>
      </c>
      <c r="G9" s="10"/>
      <c r="H9" s="10">
        <v>8</v>
      </c>
      <c r="I9" s="11">
        <v>7.9408100000000008</v>
      </c>
      <c r="J9" s="11"/>
      <c r="K9" s="11">
        <v>2.0090300000000001</v>
      </c>
      <c r="L9" s="11">
        <v>6.08948</v>
      </c>
      <c r="M9" s="11"/>
      <c r="N9" s="11">
        <v>16.03932</v>
      </c>
      <c r="O9" s="10">
        <v>1</v>
      </c>
      <c r="P9" s="10"/>
      <c r="Q9" s="10">
        <v>1</v>
      </c>
      <c r="R9" s="10">
        <v>1</v>
      </c>
      <c r="S9" s="10"/>
      <c r="T9" s="10">
        <v>1</v>
      </c>
    </row>
    <row r="10" spans="1:30" ht="12.75" customHeight="1" x14ac:dyDescent="0.2">
      <c r="A10" s="27" t="s">
        <v>7</v>
      </c>
      <c r="B10" s="27"/>
      <c r="C10" s="13">
        <f>C11</f>
        <v>40</v>
      </c>
      <c r="D10" s="13">
        <f t="shared" ref="D10:T10" si="1">D11</f>
        <v>12</v>
      </c>
      <c r="E10" s="13">
        <f t="shared" si="1"/>
        <v>11</v>
      </c>
      <c r="F10" s="13">
        <f t="shared" si="1"/>
        <v>22</v>
      </c>
      <c r="G10" s="13">
        <f t="shared" si="1"/>
        <v>13</v>
      </c>
      <c r="H10" s="13">
        <f t="shared" si="1"/>
        <v>98</v>
      </c>
      <c r="I10" s="14">
        <v>761.73450999999966</v>
      </c>
      <c r="J10" s="14">
        <v>115.02956</v>
      </c>
      <c r="K10" s="14">
        <v>56.614470000000004</v>
      </c>
      <c r="L10" s="14">
        <v>165.31479000000004</v>
      </c>
      <c r="M10" s="14">
        <v>14.86998</v>
      </c>
      <c r="N10" s="14">
        <v>1113.5633099999995</v>
      </c>
      <c r="O10" s="13">
        <f t="shared" si="1"/>
        <v>30</v>
      </c>
      <c r="P10" s="13">
        <f t="shared" si="1"/>
        <v>11</v>
      </c>
      <c r="Q10" s="13">
        <f t="shared" si="1"/>
        <v>10</v>
      </c>
      <c r="R10" s="13">
        <f t="shared" si="1"/>
        <v>18</v>
      </c>
      <c r="S10" s="13">
        <f t="shared" si="1"/>
        <v>7</v>
      </c>
      <c r="T10" s="13">
        <f t="shared" si="1"/>
        <v>41</v>
      </c>
    </row>
    <row r="11" spans="1:30" x14ac:dyDescent="0.2">
      <c r="A11" s="7">
        <v>80</v>
      </c>
      <c r="B11" s="8" t="s">
        <v>8</v>
      </c>
      <c r="C11" s="10">
        <v>40</v>
      </c>
      <c r="D11" s="10">
        <v>12</v>
      </c>
      <c r="E11" s="10">
        <v>11</v>
      </c>
      <c r="F11" s="10">
        <v>22</v>
      </c>
      <c r="G11" s="10">
        <v>13</v>
      </c>
      <c r="H11" s="10">
        <v>98</v>
      </c>
      <c r="I11" s="11">
        <v>761.73450999999966</v>
      </c>
      <c r="J11" s="11">
        <v>115.02956</v>
      </c>
      <c r="K11" s="11">
        <v>56.614470000000004</v>
      </c>
      <c r="L11" s="11">
        <v>165.31479000000004</v>
      </c>
      <c r="M11" s="11">
        <v>14.86998</v>
      </c>
      <c r="N11" s="11">
        <v>1113.5633099999995</v>
      </c>
      <c r="O11" s="10">
        <v>30</v>
      </c>
      <c r="P11" s="10">
        <v>11</v>
      </c>
      <c r="Q11" s="10">
        <v>10</v>
      </c>
      <c r="R11" s="10">
        <v>18</v>
      </c>
      <c r="S11" s="10">
        <v>7</v>
      </c>
      <c r="T11" s="10">
        <v>41</v>
      </c>
    </row>
    <row r="12" spans="1:30" ht="12.75" customHeight="1" x14ac:dyDescent="0.2">
      <c r="A12" s="27" t="s">
        <v>9</v>
      </c>
      <c r="B12" s="27"/>
      <c r="C12" s="13">
        <f>C13+C14+C15</f>
        <v>4</v>
      </c>
      <c r="D12" s="13">
        <f t="shared" ref="D12:T12" si="2">D13+D14+D15</f>
        <v>5</v>
      </c>
      <c r="E12" s="13">
        <f t="shared" si="2"/>
        <v>88</v>
      </c>
      <c r="F12" s="13">
        <f t="shared" si="2"/>
        <v>23</v>
      </c>
      <c r="G12" s="13">
        <f t="shared" si="2"/>
        <v>10</v>
      </c>
      <c r="H12" s="13">
        <f t="shared" si="2"/>
        <v>130</v>
      </c>
      <c r="I12" s="14">
        <v>29.594390000000004</v>
      </c>
      <c r="J12" s="14">
        <v>63.553559999999997</v>
      </c>
      <c r="K12" s="14">
        <v>174.44038000000006</v>
      </c>
      <c r="L12" s="14">
        <v>251.86326000000003</v>
      </c>
      <c r="M12" s="14">
        <v>14.137499999999999</v>
      </c>
      <c r="N12" s="14">
        <v>533.58909000000006</v>
      </c>
      <c r="O12" s="13">
        <f t="shared" si="2"/>
        <v>4</v>
      </c>
      <c r="P12" s="13">
        <f t="shared" si="2"/>
        <v>5</v>
      </c>
      <c r="Q12" s="13">
        <f t="shared" si="2"/>
        <v>51</v>
      </c>
      <c r="R12" s="13">
        <f t="shared" si="2"/>
        <v>17</v>
      </c>
      <c r="S12" s="13">
        <f t="shared" si="2"/>
        <v>6</v>
      </c>
      <c r="T12" s="13">
        <f t="shared" si="2"/>
        <v>71</v>
      </c>
    </row>
    <row r="13" spans="1:30" x14ac:dyDescent="0.2">
      <c r="A13" s="7">
        <v>86</v>
      </c>
      <c r="B13" s="8" t="s">
        <v>10</v>
      </c>
      <c r="C13" s="10">
        <v>4</v>
      </c>
      <c r="D13" s="10">
        <v>5</v>
      </c>
      <c r="E13" s="10">
        <v>82</v>
      </c>
      <c r="F13" s="10">
        <v>22</v>
      </c>
      <c r="G13" s="10">
        <v>9</v>
      </c>
      <c r="H13" s="10">
        <v>122</v>
      </c>
      <c r="I13" s="11">
        <v>29.594390000000004</v>
      </c>
      <c r="J13" s="11">
        <v>63.553559999999997</v>
      </c>
      <c r="K13" s="11">
        <v>172.84726000000006</v>
      </c>
      <c r="L13" s="11">
        <v>249.66326000000004</v>
      </c>
      <c r="M13" s="11">
        <v>13.5375</v>
      </c>
      <c r="N13" s="11">
        <v>529.1959700000001</v>
      </c>
      <c r="O13" s="10">
        <v>4</v>
      </c>
      <c r="P13" s="10">
        <v>5</v>
      </c>
      <c r="Q13" s="10">
        <v>45</v>
      </c>
      <c r="R13" s="10">
        <v>16</v>
      </c>
      <c r="S13" s="10">
        <v>5</v>
      </c>
      <c r="T13" s="10">
        <v>63</v>
      </c>
    </row>
    <row r="14" spans="1:30" x14ac:dyDescent="0.2">
      <c r="A14" s="7">
        <v>87</v>
      </c>
      <c r="B14" s="8" t="s">
        <v>11</v>
      </c>
      <c r="C14" s="10"/>
      <c r="D14" s="10"/>
      <c r="E14" s="10">
        <v>2</v>
      </c>
      <c r="F14" s="10"/>
      <c r="G14" s="10"/>
      <c r="H14" s="10">
        <v>2</v>
      </c>
      <c r="I14" s="11"/>
      <c r="J14" s="11"/>
      <c r="K14" s="11">
        <v>0.67976000000000003</v>
      </c>
      <c r="L14" s="11"/>
      <c r="M14" s="11"/>
      <c r="N14" s="11">
        <v>0.67976000000000003</v>
      </c>
      <c r="O14" s="10"/>
      <c r="P14" s="10"/>
      <c r="Q14" s="10">
        <v>2</v>
      </c>
      <c r="R14" s="10"/>
      <c r="S14" s="10"/>
      <c r="T14" s="10">
        <v>2</v>
      </c>
    </row>
    <row r="15" spans="1:30" x14ac:dyDescent="0.2">
      <c r="A15" s="7">
        <v>88</v>
      </c>
      <c r="B15" s="8" t="s">
        <v>12</v>
      </c>
      <c r="C15" s="10"/>
      <c r="D15" s="10"/>
      <c r="E15" s="10">
        <v>4</v>
      </c>
      <c r="F15" s="10">
        <v>1</v>
      </c>
      <c r="G15" s="10">
        <v>1</v>
      </c>
      <c r="H15" s="10">
        <v>6</v>
      </c>
      <c r="I15" s="11"/>
      <c r="J15" s="11"/>
      <c r="K15" s="11">
        <v>0.91335999999999995</v>
      </c>
      <c r="L15" s="11">
        <v>2.2000000000000002</v>
      </c>
      <c r="M15" s="11">
        <v>0.6</v>
      </c>
      <c r="N15" s="11">
        <v>3.7133599999999998</v>
      </c>
      <c r="O15" s="10"/>
      <c r="P15" s="10"/>
      <c r="Q15" s="10">
        <v>4</v>
      </c>
      <c r="R15" s="10">
        <v>1</v>
      </c>
      <c r="S15" s="10">
        <v>1</v>
      </c>
      <c r="T15" s="10">
        <v>6</v>
      </c>
    </row>
    <row r="16" spans="1:30" ht="12.75" customHeight="1" x14ac:dyDescent="0.2">
      <c r="A16" s="27" t="s">
        <v>13</v>
      </c>
      <c r="B16" s="27"/>
      <c r="C16" s="13">
        <f>C17+C18</f>
        <v>13</v>
      </c>
      <c r="D16" s="13">
        <f t="shared" ref="D16:T16" si="3">D17+D18</f>
        <v>8</v>
      </c>
      <c r="E16" s="13">
        <f t="shared" si="3"/>
        <v>3</v>
      </c>
      <c r="F16" s="13">
        <f t="shared" si="3"/>
        <v>15</v>
      </c>
      <c r="G16" s="13">
        <f t="shared" si="3"/>
        <v>7</v>
      </c>
      <c r="H16" s="13">
        <f t="shared" si="3"/>
        <v>46</v>
      </c>
      <c r="I16" s="14">
        <v>73.862560000000002</v>
      </c>
      <c r="J16" s="14">
        <v>145.48501000000002</v>
      </c>
      <c r="K16" s="14">
        <v>7.8868199999999993</v>
      </c>
      <c r="L16" s="14">
        <v>289.82967000000002</v>
      </c>
      <c r="M16" s="14">
        <v>208.3999</v>
      </c>
      <c r="N16" s="14">
        <v>725.46396000000004</v>
      </c>
      <c r="O16" s="13">
        <f t="shared" si="3"/>
        <v>8</v>
      </c>
      <c r="P16" s="13">
        <f t="shared" si="3"/>
        <v>5</v>
      </c>
      <c r="Q16" s="13">
        <f t="shared" si="3"/>
        <v>1</v>
      </c>
      <c r="R16" s="13">
        <f t="shared" si="3"/>
        <v>5</v>
      </c>
      <c r="S16" s="13">
        <f t="shared" si="3"/>
        <v>4</v>
      </c>
      <c r="T16" s="13">
        <f t="shared" si="3"/>
        <v>18</v>
      </c>
    </row>
    <row r="17" spans="1:20" x14ac:dyDescent="0.2">
      <c r="A17" s="7">
        <v>38</v>
      </c>
      <c r="B17" s="8" t="s">
        <v>14</v>
      </c>
      <c r="C17" s="10">
        <v>13</v>
      </c>
      <c r="D17" s="10">
        <v>7</v>
      </c>
      <c r="E17" s="10">
        <v>3</v>
      </c>
      <c r="F17" s="10">
        <v>15</v>
      </c>
      <c r="G17" s="10">
        <v>5</v>
      </c>
      <c r="H17" s="10">
        <v>43</v>
      </c>
      <c r="I17" s="11">
        <v>73.862560000000002</v>
      </c>
      <c r="J17" s="11">
        <v>42.601009999999995</v>
      </c>
      <c r="K17" s="11">
        <v>7.8868199999999993</v>
      </c>
      <c r="L17" s="11">
        <v>289.82967000000002</v>
      </c>
      <c r="M17" s="11">
        <v>206.96385999999998</v>
      </c>
      <c r="N17" s="11">
        <v>621.14392000000009</v>
      </c>
      <c r="O17" s="10">
        <v>8</v>
      </c>
      <c r="P17" s="10">
        <v>4</v>
      </c>
      <c r="Q17" s="10">
        <v>1</v>
      </c>
      <c r="R17" s="10">
        <v>5</v>
      </c>
      <c r="S17" s="10">
        <v>2</v>
      </c>
      <c r="T17" s="10">
        <v>15</v>
      </c>
    </row>
    <row r="18" spans="1:20" x14ac:dyDescent="0.2">
      <c r="A18" s="7">
        <v>39</v>
      </c>
      <c r="B18" s="8" t="s">
        <v>15</v>
      </c>
      <c r="C18" s="10"/>
      <c r="D18" s="10">
        <v>1</v>
      </c>
      <c r="E18" s="10"/>
      <c r="F18" s="10"/>
      <c r="G18" s="10">
        <v>2</v>
      </c>
      <c r="H18" s="10">
        <v>3</v>
      </c>
      <c r="I18" s="11"/>
      <c r="J18" s="11">
        <v>102.884</v>
      </c>
      <c r="K18" s="11"/>
      <c r="L18" s="11"/>
      <c r="M18" s="11">
        <v>1.43604</v>
      </c>
      <c r="N18" s="11">
        <v>104.32003999999999</v>
      </c>
      <c r="O18" s="10"/>
      <c r="P18" s="10">
        <v>1</v>
      </c>
      <c r="Q18" s="10"/>
      <c r="R18" s="10"/>
      <c r="S18" s="10">
        <v>2</v>
      </c>
      <c r="T18" s="10">
        <v>3</v>
      </c>
    </row>
    <row r="19" spans="1:20" ht="12.75" customHeight="1" x14ac:dyDescent="0.2">
      <c r="A19" s="27" t="s">
        <v>16</v>
      </c>
      <c r="B19" s="27"/>
      <c r="C19" s="13">
        <f>SUM(C20:C25)</f>
        <v>76</v>
      </c>
      <c r="D19" s="13">
        <f t="shared" ref="D19:T19" si="4">SUM(D20:D25)</f>
        <v>9</v>
      </c>
      <c r="E19" s="13">
        <f t="shared" si="4"/>
        <v>28</v>
      </c>
      <c r="F19" s="13">
        <f t="shared" si="4"/>
        <v>31</v>
      </c>
      <c r="G19" s="13">
        <f t="shared" si="4"/>
        <v>37</v>
      </c>
      <c r="H19" s="13">
        <f t="shared" si="4"/>
        <v>181</v>
      </c>
      <c r="I19" s="14">
        <v>400.52869000000004</v>
      </c>
      <c r="J19" s="14">
        <v>46.783949999999997</v>
      </c>
      <c r="K19" s="14">
        <v>152.48868999999996</v>
      </c>
      <c r="L19" s="14">
        <v>391.94632000000001</v>
      </c>
      <c r="M19" s="14">
        <v>31.76859</v>
      </c>
      <c r="N19" s="14">
        <v>1023.51624</v>
      </c>
      <c r="O19" s="13">
        <f t="shared" si="4"/>
        <v>49</v>
      </c>
      <c r="P19" s="13">
        <f t="shared" si="4"/>
        <v>9</v>
      </c>
      <c r="Q19" s="13">
        <f t="shared" si="4"/>
        <v>21</v>
      </c>
      <c r="R19" s="13">
        <f t="shared" si="4"/>
        <v>20</v>
      </c>
      <c r="S19" s="13">
        <f t="shared" si="4"/>
        <v>31</v>
      </c>
      <c r="T19" s="13">
        <f t="shared" si="4"/>
        <v>97</v>
      </c>
    </row>
    <row r="20" spans="1:20" x14ac:dyDescent="0.2">
      <c r="A20" s="7">
        <v>59</v>
      </c>
      <c r="B20" s="8" t="s">
        <v>17</v>
      </c>
      <c r="C20" s="10">
        <v>9</v>
      </c>
      <c r="D20" s="10">
        <v>1</v>
      </c>
      <c r="E20" s="10">
        <v>5</v>
      </c>
      <c r="F20" s="10">
        <v>4</v>
      </c>
      <c r="G20" s="10">
        <v>4</v>
      </c>
      <c r="H20" s="10">
        <v>23</v>
      </c>
      <c r="I20" s="11">
        <v>43.313130000000008</v>
      </c>
      <c r="J20" s="11">
        <v>5.4195699999999993</v>
      </c>
      <c r="K20" s="11">
        <v>2.5690299999999997</v>
      </c>
      <c r="L20" s="11">
        <v>1.7988400000000002</v>
      </c>
      <c r="M20" s="11">
        <v>3.8775300000000001</v>
      </c>
      <c r="N20" s="11">
        <v>56.978100000000005</v>
      </c>
      <c r="O20" s="10">
        <v>6</v>
      </c>
      <c r="P20" s="10">
        <v>1</v>
      </c>
      <c r="Q20" s="10">
        <v>2</v>
      </c>
      <c r="R20" s="10">
        <v>2</v>
      </c>
      <c r="S20" s="10">
        <v>4</v>
      </c>
      <c r="T20" s="10">
        <v>10</v>
      </c>
    </row>
    <row r="21" spans="1:20" x14ac:dyDescent="0.2">
      <c r="A21" s="7">
        <v>60</v>
      </c>
      <c r="B21" s="8" t="s">
        <v>18</v>
      </c>
      <c r="C21" s="10">
        <v>3</v>
      </c>
      <c r="D21" s="10">
        <v>1</v>
      </c>
      <c r="E21" s="10">
        <v>1</v>
      </c>
      <c r="F21" s="10">
        <v>1</v>
      </c>
      <c r="G21" s="10">
        <v>4</v>
      </c>
      <c r="H21" s="10">
        <v>10</v>
      </c>
      <c r="I21" s="11">
        <v>17.354170000000003</v>
      </c>
      <c r="J21" s="11">
        <v>8.7102400000000006</v>
      </c>
      <c r="K21" s="11">
        <v>57.935019999999994</v>
      </c>
      <c r="L21" s="11">
        <v>109.26084</v>
      </c>
      <c r="M21" s="11">
        <v>0.87597000000000003</v>
      </c>
      <c r="N21" s="11">
        <v>194.13623999999999</v>
      </c>
      <c r="O21" s="10">
        <v>3</v>
      </c>
      <c r="P21" s="10">
        <v>1</v>
      </c>
      <c r="Q21" s="10">
        <v>1</v>
      </c>
      <c r="R21" s="10">
        <v>1</v>
      </c>
      <c r="S21" s="10">
        <v>2</v>
      </c>
      <c r="T21" s="10">
        <v>7</v>
      </c>
    </row>
    <row r="22" spans="1:20" x14ac:dyDescent="0.2">
      <c r="A22" s="7">
        <v>90</v>
      </c>
      <c r="B22" s="8" t="s">
        <v>19</v>
      </c>
      <c r="C22" s="10">
        <v>9</v>
      </c>
      <c r="D22" s="10">
        <v>3</v>
      </c>
      <c r="E22" s="10">
        <v>6</v>
      </c>
      <c r="F22" s="10">
        <v>3</v>
      </c>
      <c r="G22" s="10">
        <v>11</v>
      </c>
      <c r="H22" s="10">
        <v>32</v>
      </c>
      <c r="I22" s="11">
        <v>45.671389999999995</v>
      </c>
      <c r="J22" s="11">
        <v>13.448450000000001</v>
      </c>
      <c r="K22" s="11">
        <v>34.659089999999999</v>
      </c>
      <c r="L22" s="11">
        <v>140.22835000000001</v>
      </c>
      <c r="M22" s="11">
        <v>6.8942199999999989</v>
      </c>
      <c r="N22" s="11">
        <v>240.9015</v>
      </c>
      <c r="O22" s="10">
        <v>8</v>
      </c>
      <c r="P22" s="10">
        <v>3</v>
      </c>
      <c r="Q22" s="10">
        <v>6</v>
      </c>
      <c r="R22" s="10">
        <v>2</v>
      </c>
      <c r="S22" s="10">
        <v>9</v>
      </c>
      <c r="T22" s="10">
        <v>25</v>
      </c>
    </row>
    <row r="23" spans="1:20" x14ac:dyDescent="0.2">
      <c r="A23" s="7">
        <v>91</v>
      </c>
      <c r="B23" s="8" t="s">
        <v>20</v>
      </c>
      <c r="C23" s="10"/>
      <c r="D23" s="10"/>
      <c r="E23" s="10"/>
      <c r="F23" s="10"/>
      <c r="G23" s="10">
        <v>1</v>
      </c>
      <c r="H23" s="10">
        <v>1</v>
      </c>
      <c r="I23" s="11"/>
      <c r="J23" s="11"/>
      <c r="K23" s="11"/>
      <c r="L23" s="11"/>
      <c r="M23" s="11">
        <v>1.15524</v>
      </c>
      <c r="N23" s="11">
        <v>1.15524</v>
      </c>
      <c r="O23" s="10"/>
      <c r="P23" s="10"/>
      <c r="Q23" s="10"/>
      <c r="R23" s="10"/>
      <c r="S23" s="10">
        <v>1</v>
      </c>
      <c r="T23" s="10">
        <v>1</v>
      </c>
    </row>
    <row r="24" spans="1:20" x14ac:dyDescent="0.2">
      <c r="A24" s="7">
        <v>92</v>
      </c>
      <c r="B24" s="8" t="s">
        <v>21</v>
      </c>
      <c r="C24" s="10"/>
      <c r="D24" s="10"/>
      <c r="E24" s="10"/>
      <c r="F24" s="10">
        <v>1</v>
      </c>
      <c r="G24" s="10"/>
      <c r="H24" s="10">
        <v>1</v>
      </c>
      <c r="I24" s="11"/>
      <c r="J24" s="11"/>
      <c r="K24" s="11"/>
      <c r="L24" s="11">
        <v>8</v>
      </c>
      <c r="M24" s="11"/>
      <c r="N24" s="11">
        <v>8</v>
      </c>
      <c r="O24" s="10"/>
      <c r="P24" s="10"/>
      <c r="Q24" s="10"/>
      <c r="R24" s="10">
        <v>1</v>
      </c>
      <c r="S24" s="10"/>
      <c r="T24" s="10">
        <v>1</v>
      </c>
    </row>
    <row r="25" spans="1:20" x14ac:dyDescent="0.2">
      <c r="A25" s="7">
        <v>93</v>
      </c>
      <c r="B25" s="8" t="s">
        <v>22</v>
      </c>
      <c r="C25" s="10">
        <v>55</v>
      </c>
      <c r="D25" s="10">
        <v>4</v>
      </c>
      <c r="E25" s="10">
        <v>16</v>
      </c>
      <c r="F25" s="10">
        <v>22</v>
      </c>
      <c r="G25" s="10">
        <v>17</v>
      </c>
      <c r="H25" s="10">
        <v>114</v>
      </c>
      <c r="I25" s="11">
        <v>294.19000000000005</v>
      </c>
      <c r="J25" s="11">
        <v>19.205689999999997</v>
      </c>
      <c r="K25" s="11">
        <v>57.325549999999986</v>
      </c>
      <c r="L25" s="11">
        <v>132.65829000000002</v>
      </c>
      <c r="M25" s="11">
        <v>18.965630000000001</v>
      </c>
      <c r="N25" s="11">
        <v>522.34516000000008</v>
      </c>
      <c r="O25" s="10">
        <v>32</v>
      </c>
      <c r="P25" s="10">
        <v>4</v>
      </c>
      <c r="Q25" s="10">
        <v>12</v>
      </c>
      <c r="R25" s="10">
        <v>14</v>
      </c>
      <c r="S25" s="10">
        <v>15</v>
      </c>
      <c r="T25" s="10">
        <v>53</v>
      </c>
    </row>
    <row r="26" spans="1:20" ht="12.75" customHeight="1" x14ac:dyDescent="0.2">
      <c r="A26" s="27" t="s">
        <v>23</v>
      </c>
      <c r="B26" s="27"/>
      <c r="C26" s="13">
        <f>C27+C28</f>
        <v>378</v>
      </c>
      <c r="D26" s="13">
        <f t="shared" ref="D26:T26" si="5">D27+D28</f>
        <v>22</v>
      </c>
      <c r="E26" s="13">
        <f t="shared" si="5"/>
        <v>93</v>
      </c>
      <c r="F26" s="13">
        <f t="shared" si="5"/>
        <v>119</v>
      </c>
      <c r="G26" s="13">
        <f t="shared" si="5"/>
        <v>9</v>
      </c>
      <c r="H26" s="13">
        <f t="shared" si="5"/>
        <v>621</v>
      </c>
      <c r="I26" s="14">
        <v>3449.5672700000005</v>
      </c>
      <c r="J26" s="14">
        <v>167.75533999999999</v>
      </c>
      <c r="K26" s="14">
        <v>253.14147999999997</v>
      </c>
      <c r="L26" s="14">
        <v>658.4231299999999</v>
      </c>
      <c r="M26" s="14">
        <v>6.7895199999999996</v>
      </c>
      <c r="N26" s="14">
        <v>4535.676739999999</v>
      </c>
      <c r="O26" s="13">
        <f t="shared" si="5"/>
        <v>288</v>
      </c>
      <c r="P26" s="13">
        <f t="shared" si="5"/>
        <v>19</v>
      </c>
      <c r="Q26" s="13">
        <f t="shared" si="5"/>
        <v>45</v>
      </c>
      <c r="R26" s="13">
        <f t="shared" si="5"/>
        <v>58</v>
      </c>
      <c r="S26" s="13">
        <f t="shared" si="5"/>
        <v>7</v>
      </c>
      <c r="T26" s="13">
        <f t="shared" si="5"/>
        <v>347</v>
      </c>
    </row>
    <row r="27" spans="1:20" x14ac:dyDescent="0.2">
      <c r="A27" s="7">
        <v>1</v>
      </c>
      <c r="B27" s="8" t="s">
        <v>24</v>
      </c>
      <c r="C27" s="10">
        <v>372</v>
      </c>
      <c r="D27" s="10">
        <v>22</v>
      </c>
      <c r="E27" s="10">
        <v>84</v>
      </c>
      <c r="F27" s="10">
        <v>112</v>
      </c>
      <c r="G27" s="10">
        <v>9</v>
      </c>
      <c r="H27" s="10">
        <v>599</v>
      </c>
      <c r="I27" s="11">
        <v>3432.2232000000008</v>
      </c>
      <c r="J27" s="11">
        <v>167.75533999999999</v>
      </c>
      <c r="K27" s="11">
        <v>250.46077999999997</v>
      </c>
      <c r="L27" s="11">
        <v>642.47883999999988</v>
      </c>
      <c r="M27" s="11">
        <v>6.7895199999999996</v>
      </c>
      <c r="N27" s="11">
        <v>4499.7076799999995</v>
      </c>
      <c r="O27" s="10">
        <v>286</v>
      </c>
      <c r="P27" s="10">
        <v>19</v>
      </c>
      <c r="Q27" s="10">
        <v>44</v>
      </c>
      <c r="R27" s="10">
        <v>56</v>
      </c>
      <c r="S27" s="10">
        <v>7</v>
      </c>
      <c r="T27" s="10">
        <v>344</v>
      </c>
    </row>
    <row r="28" spans="1:20" x14ac:dyDescent="0.2">
      <c r="A28" s="7">
        <v>3</v>
      </c>
      <c r="B28" s="8" t="s">
        <v>25</v>
      </c>
      <c r="C28" s="10">
        <v>6</v>
      </c>
      <c r="D28" s="10"/>
      <c r="E28" s="10">
        <v>9</v>
      </c>
      <c r="F28" s="10">
        <v>7</v>
      </c>
      <c r="G28" s="10"/>
      <c r="H28" s="10">
        <v>22</v>
      </c>
      <c r="I28" s="11">
        <v>17.344069999999999</v>
      </c>
      <c r="J28" s="11"/>
      <c r="K28" s="11">
        <v>2.6806999999999999</v>
      </c>
      <c r="L28" s="11">
        <v>15.944290000000001</v>
      </c>
      <c r="M28" s="11"/>
      <c r="N28" s="11">
        <v>35.969059999999999</v>
      </c>
      <c r="O28" s="10">
        <v>2</v>
      </c>
      <c r="P28" s="10"/>
      <c r="Q28" s="10">
        <v>1</v>
      </c>
      <c r="R28" s="10">
        <v>2</v>
      </c>
      <c r="S28" s="10"/>
      <c r="T28" s="10">
        <v>3</v>
      </c>
    </row>
    <row r="29" spans="1:20" ht="12.75" customHeight="1" x14ac:dyDescent="0.2">
      <c r="A29" s="27" t="s">
        <v>26</v>
      </c>
      <c r="B29" s="27"/>
      <c r="C29" s="13">
        <f>C30+C31+C32</f>
        <v>262</v>
      </c>
      <c r="D29" s="13">
        <f t="shared" ref="D29:T29" si="6">D30+D31+D32</f>
        <v>119</v>
      </c>
      <c r="E29" s="13">
        <f t="shared" si="6"/>
        <v>129</v>
      </c>
      <c r="F29" s="13">
        <f t="shared" si="6"/>
        <v>197</v>
      </c>
      <c r="G29" s="13">
        <f t="shared" si="6"/>
        <v>76</v>
      </c>
      <c r="H29" s="13">
        <f t="shared" si="6"/>
        <v>783</v>
      </c>
      <c r="I29" s="14">
        <v>2312.8114899999996</v>
      </c>
      <c r="J29" s="14">
        <v>3045.5877900000005</v>
      </c>
      <c r="K29" s="14">
        <v>578.96753999999999</v>
      </c>
      <c r="L29" s="14">
        <v>1368.5824699999998</v>
      </c>
      <c r="M29" s="14">
        <v>79.638919999999999</v>
      </c>
      <c r="N29" s="14">
        <v>7385.588209999999</v>
      </c>
      <c r="O29" s="13">
        <f t="shared" si="6"/>
        <v>207</v>
      </c>
      <c r="P29" s="13">
        <f t="shared" si="6"/>
        <v>93</v>
      </c>
      <c r="Q29" s="13">
        <f t="shared" si="6"/>
        <v>80</v>
      </c>
      <c r="R29" s="13">
        <f t="shared" si="6"/>
        <v>127</v>
      </c>
      <c r="S29" s="13">
        <f t="shared" si="6"/>
        <v>67</v>
      </c>
      <c r="T29" s="13">
        <f t="shared" si="6"/>
        <v>381</v>
      </c>
    </row>
    <row r="30" spans="1:20" x14ac:dyDescent="0.2">
      <c r="A30" s="7">
        <v>41</v>
      </c>
      <c r="B30" s="8" t="s">
        <v>27</v>
      </c>
      <c r="C30" s="10">
        <v>114</v>
      </c>
      <c r="D30" s="10">
        <v>47</v>
      </c>
      <c r="E30" s="10">
        <v>54</v>
      </c>
      <c r="F30" s="10">
        <v>92</v>
      </c>
      <c r="G30" s="10">
        <v>27</v>
      </c>
      <c r="H30" s="10">
        <v>334</v>
      </c>
      <c r="I30" s="11">
        <v>1195.6737199999998</v>
      </c>
      <c r="J30" s="11">
        <v>2058.1802300000004</v>
      </c>
      <c r="K30" s="11">
        <v>234.50037</v>
      </c>
      <c r="L30" s="11">
        <v>568.3215899999999</v>
      </c>
      <c r="M30" s="11">
        <v>25.453580000000002</v>
      </c>
      <c r="N30" s="11">
        <v>4082.1294899999998</v>
      </c>
      <c r="O30" s="10">
        <v>85</v>
      </c>
      <c r="P30" s="10">
        <v>37</v>
      </c>
      <c r="Q30" s="10">
        <v>36</v>
      </c>
      <c r="R30" s="10">
        <v>60</v>
      </c>
      <c r="S30" s="10">
        <v>23</v>
      </c>
      <c r="T30" s="10">
        <v>160</v>
      </c>
    </row>
    <row r="31" spans="1:20" x14ac:dyDescent="0.2">
      <c r="A31" s="7">
        <v>42</v>
      </c>
      <c r="B31" s="8" t="s">
        <v>28</v>
      </c>
      <c r="C31" s="10">
        <v>26</v>
      </c>
      <c r="D31" s="10">
        <v>27</v>
      </c>
      <c r="E31" s="10">
        <v>9</v>
      </c>
      <c r="F31" s="10">
        <v>18</v>
      </c>
      <c r="G31" s="10">
        <v>5</v>
      </c>
      <c r="H31" s="10">
        <v>85</v>
      </c>
      <c r="I31" s="11">
        <v>271.72210999999999</v>
      </c>
      <c r="J31" s="11">
        <v>621.91383000000008</v>
      </c>
      <c r="K31" s="11">
        <v>15.685579999999996</v>
      </c>
      <c r="L31" s="11">
        <v>50.511880000000005</v>
      </c>
      <c r="M31" s="11">
        <v>6.9330500000000006</v>
      </c>
      <c r="N31" s="11">
        <v>966.76645000000008</v>
      </c>
      <c r="O31" s="10">
        <v>24</v>
      </c>
      <c r="P31" s="10">
        <v>19</v>
      </c>
      <c r="Q31" s="10">
        <v>6</v>
      </c>
      <c r="R31" s="10">
        <v>13</v>
      </c>
      <c r="S31" s="10">
        <v>4</v>
      </c>
      <c r="T31" s="10">
        <v>47</v>
      </c>
    </row>
    <row r="32" spans="1:20" x14ac:dyDescent="0.2">
      <c r="A32" s="7">
        <v>43</v>
      </c>
      <c r="B32" s="8" t="s">
        <v>29</v>
      </c>
      <c r="C32" s="10">
        <v>122</v>
      </c>
      <c r="D32" s="10">
        <v>45</v>
      </c>
      <c r="E32" s="10">
        <v>66</v>
      </c>
      <c r="F32" s="10">
        <v>87</v>
      </c>
      <c r="G32" s="10">
        <v>44</v>
      </c>
      <c r="H32" s="10">
        <v>364</v>
      </c>
      <c r="I32" s="11">
        <v>845.41566</v>
      </c>
      <c r="J32" s="11">
        <v>365.49372999999997</v>
      </c>
      <c r="K32" s="11">
        <v>328.78159000000011</v>
      </c>
      <c r="L32" s="11">
        <v>749.74900000000002</v>
      </c>
      <c r="M32" s="11">
        <v>47.252289999999995</v>
      </c>
      <c r="N32" s="11">
        <v>2336.69227</v>
      </c>
      <c r="O32" s="10">
        <v>98</v>
      </c>
      <c r="P32" s="10">
        <v>37</v>
      </c>
      <c r="Q32" s="10">
        <v>38</v>
      </c>
      <c r="R32" s="10">
        <v>54</v>
      </c>
      <c r="S32" s="10">
        <v>40</v>
      </c>
      <c r="T32" s="10">
        <v>174</v>
      </c>
    </row>
    <row r="33" spans="1:20" ht="12.75" customHeight="1" x14ac:dyDescent="0.2">
      <c r="A33" s="27" t="s">
        <v>30</v>
      </c>
      <c r="B33" s="27"/>
      <c r="C33" s="13">
        <f t="shared" ref="C33:H33" si="7">SUM(C34:C37)</f>
        <v>99</v>
      </c>
      <c r="D33" s="13">
        <f t="shared" si="7"/>
        <v>12</v>
      </c>
      <c r="E33" s="13">
        <f t="shared" si="7"/>
        <v>28</v>
      </c>
      <c r="F33" s="13">
        <f t="shared" si="7"/>
        <v>78</v>
      </c>
      <c r="G33" s="13">
        <f t="shared" si="7"/>
        <v>25</v>
      </c>
      <c r="H33" s="13">
        <f t="shared" si="7"/>
        <v>242</v>
      </c>
      <c r="I33" s="14">
        <v>1430.2486999999999</v>
      </c>
      <c r="J33" s="14">
        <v>85.207499999999996</v>
      </c>
      <c r="K33" s="14">
        <v>140.57511000000002</v>
      </c>
      <c r="L33" s="14">
        <v>779.79188999999985</v>
      </c>
      <c r="M33" s="14">
        <v>212.46846999999997</v>
      </c>
      <c r="N33" s="14">
        <v>2648.2916700000001</v>
      </c>
      <c r="O33" s="13">
        <f t="shared" ref="O33:T33" si="8">SUM(O34:O37)</f>
        <v>63</v>
      </c>
      <c r="P33" s="13">
        <f t="shared" si="8"/>
        <v>9</v>
      </c>
      <c r="Q33" s="13">
        <f t="shared" si="8"/>
        <v>14</v>
      </c>
      <c r="R33" s="13">
        <f t="shared" si="8"/>
        <v>39</v>
      </c>
      <c r="S33" s="13">
        <f t="shared" si="8"/>
        <v>18</v>
      </c>
      <c r="T33" s="13">
        <f t="shared" si="8"/>
        <v>86</v>
      </c>
    </row>
    <row r="34" spans="1:20" x14ac:dyDescent="0.2">
      <c r="A34" s="7">
        <v>11</v>
      </c>
      <c r="B34" s="8" t="s">
        <v>31</v>
      </c>
      <c r="C34" s="10">
        <v>15</v>
      </c>
      <c r="D34" s="10"/>
      <c r="E34" s="10"/>
      <c r="F34" s="10">
        <v>9</v>
      </c>
      <c r="G34" s="10">
        <v>11</v>
      </c>
      <c r="H34" s="10">
        <v>35</v>
      </c>
      <c r="I34" s="11">
        <v>570.04619999999989</v>
      </c>
      <c r="J34" s="11"/>
      <c r="K34" s="11"/>
      <c r="L34" s="11">
        <v>71.755739999999989</v>
      </c>
      <c r="M34" s="11">
        <v>184.16266999999999</v>
      </c>
      <c r="N34" s="11">
        <v>825.96460999999988</v>
      </c>
      <c r="O34" s="10">
        <v>8</v>
      </c>
      <c r="P34" s="10"/>
      <c r="Q34" s="10"/>
      <c r="R34" s="10">
        <v>4</v>
      </c>
      <c r="S34" s="10">
        <v>4</v>
      </c>
      <c r="T34" s="10">
        <v>8</v>
      </c>
    </row>
    <row r="35" spans="1:20" x14ac:dyDescent="0.2">
      <c r="A35" s="7">
        <v>23</v>
      </c>
      <c r="B35" s="8" t="s">
        <v>32</v>
      </c>
      <c r="C35" s="10">
        <v>37</v>
      </c>
      <c r="D35" s="10">
        <v>4</v>
      </c>
      <c r="E35" s="10">
        <v>13</v>
      </c>
      <c r="F35" s="10">
        <v>29</v>
      </c>
      <c r="G35" s="10">
        <v>4</v>
      </c>
      <c r="H35" s="10">
        <v>87</v>
      </c>
      <c r="I35" s="11">
        <v>695.16246000000012</v>
      </c>
      <c r="J35" s="11">
        <v>71.436800000000005</v>
      </c>
      <c r="K35" s="11">
        <v>39.694149999999993</v>
      </c>
      <c r="L35" s="11">
        <v>225.29119</v>
      </c>
      <c r="M35" s="11">
        <v>3.83386</v>
      </c>
      <c r="N35" s="11">
        <v>1035.4184600000001</v>
      </c>
      <c r="O35" s="10">
        <v>21</v>
      </c>
      <c r="P35" s="10">
        <v>3</v>
      </c>
      <c r="Q35" s="10">
        <v>6</v>
      </c>
      <c r="R35" s="10">
        <v>12</v>
      </c>
      <c r="S35" s="10">
        <v>4</v>
      </c>
      <c r="T35" s="10">
        <v>27</v>
      </c>
    </row>
    <row r="36" spans="1:20" x14ac:dyDescent="0.2">
      <c r="A36" s="7">
        <v>31</v>
      </c>
      <c r="B36" s="8" t="s">
        <v>33</v>
      </c>
      <c r="C36" s="10">
        <v>44</v>
      </c>
      <c r="D36" s="10">
        <v>6</v>
      </c>
      <c r="E36" s="10">
        <v>14</v>
      </c>
      <c r="F36" s="10">
        <v>40</v>
      </c>
      <c r="G36" s="10">
        <v>8</v>
      </c>
      <c r="H36" s="10">
        <v>112</v>
      </c>
      <c r="I36" s="11">
        <v>163.25371000000001</v>
      </c>
      <c r="J36" s="11">
        <v>11.08902</v>
      </c>
      <c r="K36" s="11">
        <v>94.644859999999994</v>
      </c>
      <c r="L36" s="11">
        <v>482.74495999999988</v>
      </c>
      <c r="M36" s="11">
        <v>7.0388500000000001</v>
      </c>
      <c r="N36" s="11">
        <v>758.77139999999974</v>
      </c>
      <c r="O36" s="10">
        <v>31</v>
      </c>
      <c r="P36" s="10">
        <v>4</v>
      </c>
      <c r="Q36" s="10">
        <v>7</v>
      </c>
      <c r="R36" s="10">
        <v>23</v>
      </c>
      <c r="S36" s="10">
        <v>8</v>
      </c>
      <c r="T36" s="10">
        <v>44</v>
      </c>
    </row>
    <row r="37" spans="1:20" x14ac:dyDescent="0.2">
      <c r="A37" s="7">
        <v>32</v>
      </c>
      <c r="B37" s="8" t="s">
        <v>34</v>
      </c>
      <c r="C37" s="10">
        <v>3</v>
      </c>
      <c r="D37" s="10">
        <v>2</v>
      </c>
      <c r="E37" s="10">
        <v>1</v>
      </c>
      <c r="F37" s="10"/>
      <c r="G37" s="10">
        <v>2</v>
      </c>
      <c r="H37" s="10">
        <v>8</v>
      </c>
      <c r="I37" s="11">
        <v>1.78633</v>
      </c>
      <c r="J37" s="11">
        <v>2.6816799999999996</v>
      </c>
      <c r="K37" s="11">
        <v>6.2361000000000004</v>
      </c>
      <c r="L37" s="11"/>
      <c r="M37" s="11">
        <v>17.43309</v>
      </c>
      <c r="N37" s="11">
        <v>28.1372</v>
      </c>
      <c r="O37" s="10">
        <v>3</v>
      </c>
      <c r="P37" s="10">
        <v>2</v>
      </c>
      <c r="Q37" s="10">
        <v>1</v>
      </c>
      <c r="R37" s="10"/>
      <c r="S37" s="10">
        <v>2</v>
      </c>
      <c r="T37" s="10">
        <v>7</v>
      </c>
    </row>
    <row r="38" spans="1:20" ht="12.75" customHeight="1" x14ac:dyDescent="0.2">
      <c r="A38" s="27" t="s">
        <v>35</v>
      </c>
      <c r="B38" s="27"/>
      <c r="C38" s="13">
        <f>C39</f>
        <v>160</v>
      </c>
      <c r="D38" s="13">
        <f t="shared" ref="D38:T38" si="9">D39</f>
        <v>9</v>
      </c>
      <c r="E38" s="13">
        <f t="shared" si="9"/>
        <v>55</v>
      </c>
      <c r="F38" s="13">
        <f t="shared" si="9"/>
        <v>148</v>
      </c>
      <c r="G38" s="13">
        <f t="shared" si="9"/>
        <v>26</v>
      </c>
      <c r="H38" s="13">
        <f t="shared" si="9"/>
        <v>398</v>
      </c>
      <c r="I38" s="14">
        <v>941.96422999999982</v>
      </c>
      <c r="J38" s="14">
        <v>121.79817</v>
      </c>
      <c r="K38" s="14">
        <v>120.19510999999999</v>
      </c>
      <c r="L38" s="14">
        <v>933.63115999999934</v>
      </c>
      <c r="M38" s="14">
        <v>37.739880000000014</v>
      </c>
      <c r="N38" s="14">
        <v>2155.3285499999988</v>
      </c>
      <c r="O38" s="13">
        <f t="shared" si="9"/>
        <v>106</v>
      </c>
      <c r="P38" s="13">
        <f t="shared" si="9"/>
        <v>9</v>
      </c>
      <c r="Q38" s="13">
        <f t="shared" si="9"/>
        <v>37</v>
      </c>
      <c r="R38" s="13">
        <f t="shared" si="9"/>
        <v>92</v>
      </c>
      <c r="S38" s="13">
        <f t="shared" si="9"/>
        <v>25</v>
      </c>
      <c r="T38" s="13">
        <f t="shared" si="9"/>
        <v>151</v>
      </c>
    </row>
    <row r="39" spans="1:20" x14ac:dyDescent="0.2">
      <c r="A39" s="7">
        <v>56</v>
      </c>
      <c r="B39" s="8" t="s">
        <v>36</v>
      </c>
      <c r="C39" s="10">
        <v>160</v>
      </c>
      <c r="D39" s="10">
        <v>9</v>
      </c>
      <c r="E39" s="10">
        <v>55</v>
      </c>
      <c r="F39" s="10">
        <v>148</v>
      </c>
      <c r="G39" s="10">
        <v>26</v>
      </c>
      <c r="H39" s="10">
        <v>398</v>
      </c>
      <c r="I39" s="11">
        <v>941.96422999999982</v>
      </c>
      <c r="J39" s="11">
        <v>121.79817</v>
      </c>
      <c r="K39" s="11">
        <v>120.19510999999999</v>
      </c>
      <c r="L39" s="11">
        <v>933.63115999999934</v>
      </c>
      <c r="M39" s="11">
        <v>37.739880000000014</v>
      </c>
      <c r="N39" s="11">
        <v>2155.3285499999988</v>
      </c>
      <c r="O39" s="10">
        <v>106</v>
      </c>
      <c r="P39" s="12">
        <v>9</v>
      </c>
      <c r="Q39" s="10">
        <v>37</v>
      </c>
      <c r="R39" s="10">
        <v>92</v>
      </c>
      <c r="S39" s="10">
        <v>25</v>
      </c>
      <c r="T39" s="10">
        <v>151</v>
      </c>
    </row>
    <row r="40" spans="1:20" ht="12.75" customHeight="1" x14ac:dyDescent="0.2">
      <c r="A40" s="27" t="s">
        <v>37</v>
      </c>
      <c r="B40" s="27"/>
      <c r="C40" s="13">
        <f>C41</f>
        <v>62</v>
      </c>
      <c r="D40" s="13">
        <f t="shared" ref="D40:T40" si="10">D41</f>
        <v>1</v>
      </c>
      <c r="E40" s="13">
        <f t="shared" si="10"/>
        <v>5</v>
      </c>
      <c r="F40" s="13">
        <f t="shared" si="10"/>
        <v>22</v>
      </c>
      <c r="G40" s="13">
        <f t="shared" si="10"/>
        <v>4</v>
      </c>
      <c r="H40" s="13">
        <f t="shared" si="10"/>
        <v>94</v>
      </c>
      <c r="I40" s="14">
        <v>1346.2131800000002</v>
      </c>
      <c r="J40" s="14">
        <v>9.8930000000000007</v>
      </c>
      <c r="K40" s="14">
        <v>21.035490000000003</v>
      </c>
      <c r="L40" s="14">
        <v>90.035080000000022</v>
      </c>
      <c r="M40" s="14">
        <v>9.9852399999999975</v>
      </c>
      <c r="N40" s="14">
        <v>1477.1619900000003</v>
      </c>
      <c r="O40" s="13">
        <f t="shared" si="10"/>
        <v>26</v>
      </c>
      <c r="P40" s="13">
        <f t="shared" si="10"/>
        <v>1</v>
      </c>
      <c r="Q40" s="13">
        <f t="shared" si="10"/>
        <v>2</v>
      </c>
      <c r="R40" s="13">
        <f t="shared" si="10"/>
        <v>7</v>
      </c>
      <c r="S40" s="13">
        <f t="shared" si="10"/>
        <v>4</v>
      </c>
      <c r="T40" s="13">
        <f t="shared" si="10"/>
        <v>27</v>
      </c>
    </row>
    <row r="41" spans="1:20" x14ac:dyDescent="0.2">
      <c r="A41" s="7">
        <v>35</v>
      </c>
      <c r="B41" s="8" t="s">
        <v>38</v>
      </c>
      <c r="C41" s="10">
        <v>62</v>
      </c>
      <c r="D41" s="10">
        <v>1</v>
      </c>
      <c r="E41" s="10">
        <v>5</v>
      </c>
      <c r="F41" s="10">
        <v>22</v>
      </c>
      <c r="G41" s="10">
        <v>4</v>
      </c>
      <c r="H41" s="10">
        <v>94</v>
      </c>
      <c r="I41" s="11">
        <v>1346.2131800000002</v>
      </c>
      <c r="J41" s="11">
        <v>9.8930000000000007</v>
      </c>
      <c r="K41" s="11">
        <v>21.035490000000003</v>
      </c>
      <c r="L41" s="11">
        <v>90.035080000000022</v>
      </c>
      <c r="M41" s="11">
        <v>9.9852399999999975</v>
      </c>
      <c r="N41" s="11">
        <v>1477.1619900000003</v>
      </c>
      <c r="O41" s="10">
        <v>26</v>
      </c>
      <c r="P41" s="10">
        <v>1</v>
      </c>
      <c r="Q41" s="10">
        <v>2</v>
      </c>
      <c r="R41" s="10">
        <v>7</v>
      </c>
      <c r="S41" s="10">
        <v>4</v>
      </c>
      <c r="T41" s="10">
        <v>27</v>
      </c>
    </row>
    <row r="42" spans="1:20" ht="12.75" customHeight="1" x14ac:dyDescent="0.2">
      <c r="A42" s="27" t="s">
        <v>39</v>
      </c>
      <c r="B42" s="27"/>
      <c r="C42" s="13">
        <f>C43+C44+C45</f>
        <v>18</v>
      </c>
      <c r="D42" s="13">
        <f t="shared" ref="D42:T42" si="11">D43+D44+D45</f>
        <v>6</v>
      </c>
      <c r="E42" s="13">
        <f t="shared" si="11"/>
        <v>14</v>
      </c>
      <c r="F42" s="13">
        <f t="shared" si="11"/>
        <v>7</v>
      </c>
      <c r="G42" s="13">
        <f t="shared" si="11"/>
        <v>6</v>
      </c>
      <c r="H42" s="13">
        <f t="shared" si="11"/>
        <v>51</v>
      </c>
      <c r="I42" s="14">
        <v>96.348950000000016</v>
      </c>
      <c r="J42" s="14">
        <v>94.560930000000013</v>
      </c>
      <c r="K42" s="14">
        <v>8.1057799999999993</v>
      </c>
      <c r="L42" s="14">
        <v>10.04607</v>
      </c>
      <c r="M42" s="14">
        <v>2.5665800000000001</v>
      </c>
      <c r="N42" s="14">
        <v>211.62831</v>
      </c>
      <c r="O42" s="13">
        <f t="shared" si="11"/>
        <v>10</v>
      </c>
      <c r="P42" s="13">
        <f t="shared" si="11"/>
        <v>3</v>
      </c>
      <c r="Q42" s="13">
        <f t="shared" si="11"/>
        <v>9</v>
      </c>
      <c r="R42" s="13">
        <f t="shared" si="11"/>
        <v>4</v>
      </c>
      <c r="S42" s="13">
        <f t="shared" si="11"/>
        <v>4</v>
      </c>
      <c r="T42" s="13">
        <f t="shared" si="11"/>
        <v>23</v>
      </c>
    </row>
    <row r="43" spans="1:20" x14ac:dyDescent="0.2">
      <c r="A43" s="7">
        <v>64</v>
      </c>
      <c r="B43" s="8" t="s">
        <v>40</v>
      </c>
      <c r="C43" s="10">
        <v>11</v>
      </c>
      <c r="D43" s="10">
        <v>1</v>
      </c>
      <c r="E43" s="10"/>
      <c r="F43" s="10">
        <v>3</v>
      </c>
      <c r="G43" s="10"/>
      <c r="H43" s="10">
        <v>15</v>
      </c>
      <c r="I43" s="11">
        <v>69.047240000000002</v>
      </c>
      <c r="J43" s="11">
        <v>1.2737100000000001</v>
      </c>
      <c r="K43" s="11"/>
      <c r="L43" s="11">
        <v>8.4860499999999988</v>
      </c>
      <c r="M43" s="11"/>
      <c r="N43" s="11">
        <v>78.807000000000002</v>
      </c>
      <c r="O43" s="10">
        <v>6</v>
      </c>
      <c r="P43" s="10">
        <v>1</v>
      </c>
      <c r="Q43" s="10"/>
      <c r="R43" s="10">
        <v>2</v>
      </c>
      <c r="S43" s="10"/>
      <c r="T43" s="10">
        <v>8</v>
      </c>
    </row>
    <row r="44" spans="1:20" ht="24" x14ac:dyDescent="0.2">
      <c r="A44" s="7">
        <v>65</v>
      </c>
      <c r="B44" s="8" t="s">
        <v>41</v>
      </c>
      <c r="C44" s="10"/>
      <c r="D44" s="10"/>
      <c r="E44" s="10">
        <v>5</v>
      </c>
      <c r="F44" s="10"/>
      <c r="G44" s="10">
        <v>3</v>
      </c>
      <c r="H44" s="10">
        <v>8</v>
      </c>
      <c r="I44" s="11"/>
      <c r="J44" s="11"/>
      <c r="K44" s="11">
        <v>1.3519400000000001</v>
      </c>
      <c r="L44" s="11"/>
      <c r="M44" s="11">
        <v>1.58369</v>
      </c>
      <c r="N44" s="11">
        <v>2.9356300000000002</v>
      </c>
      <c r="O44" s="10"/>
      <c r="P44" s="10"/>
      <c r="Q44" s="10">
        <v>5</v>
      </c>
      <c r="R44" s="10"/>
      <c r="S44" s="10">
        <v>1</v>
      </c>
      <c r="T44" s="10">
        <v>6</v>
      </c>
    </row>
    <row r="45" spans="1:20" x14ac:dyDescent="0.2">
      <c r="A45" s="7">
        <v>66</v>
      </c>
      <c r="B45" s="8" t="s">
        <v>42</v>
      </c>
      <c r="C45" s="10">
        <v>7</v>
      </c>
      <c r="D45" s="10">
        <v>5</v>
      </c>
      <c r="E45" s="10">
        <v>9</v>
      </c>
      <c r="F45" s="10">
        <v>4</v>
      </c>
      <c r="G45" s="10">
        <v>3</v>
      </c>
      <c r="H45" s="10">
        <v>28</v>
      </c>
      <c r="I45" s="11">
        <v>27.30171</v>
      </c>
      <c r="J45" s="11">
        <v>93.287220000000005</v>
      </c>
      <c r="K45" s="11">
        <v>6.7538399999999994</v>
      </c>
      <c r="L45" s="11">
        <v>1.56002</v>
      </c>
      <c r="M45" s="11">
        <v>0.98289000000000004</v>
      </c>
      <c r="N45" s="11">
        <v>129.88568000000001</v>
      </c>
      <c r="O45" s="10">
        <v>4</v>
      </c>
      <c r="P45" s="10">
        <v>2</v>
      </c>
      <c r="Q45" s="10">
        <v>4</v>
      </c>
      <c r="R45" s="10">
        <v>2</v>
      </c>
      <c r="S45" s="10">
        <v>3</v>
      </c>
      <c r="T45" s="10">
        <v>9</v>
      </c>
    </row>
    <row r="46" spans="1:20" ht="12.75" customHeight="1" x14ac:dyDescent="0.2">
      <c r="A46" s="27" t="s">
        <v>43</v>
      </c>
      <c r="B46" s="27"/>
      <c r="C46" s="13">
        <f t="shared" ref="C46:H46" si="12">SUM(C47:C47)</f>
        <v>25</v>
      </c>
      <c r="D46" s="13">
        <f t="shared" si="12"/>
        <v>5</v>
      </c>
      <c r="E46" s="13">
        <f t="shared" si="12"/>
        <v>7</v>
      </c>
      <c r="F46" s="13">
        <f t="shared" si="12"/>
        <v>14</v>
      </c>
      <c r="G46" s="13">
        <f t="shared" si="12"/>
        <v>7</v>
      </c>
      <c r="H46" s="13">
        <f t="shared" si="12"/>
        <v>58</v>
      </c>
      <c r="I46" s="14">
        <v>337.81286999999998</v>
      </c>
      <c r="J46" s="14">
        <v>15.51566</v>
      </c>
      <c r="K46" s="14">
        <v>39.839280000000009</v>
      </c>
      <c r="L46" s="14">
        <v>125.29473999999999</v>
      </c>
      <c r="M46" s="14">
        <v>23.18411</v>
      </c>
      <c r="N46" s="14">
        <v>541.64666</v>
      </c>
      <c r="O46" s="13">
        <f t="shared" ref="O46:T46" si="13">SUM(O47:O47)</f>
        <v>15</v>
      </c>
      <c r="P46" s="13">
        <f t="shared" si="13"/>
        <v>4</v>
      </c>
      <c r="Q46" s="13">
        <f t="shared" si="13"/>
        <v>4</v>
      </c>
      <c r="R46" s="13">
        <f t="shared" si="13"/>
        <v>8</v>
      </c>
      <c r="S46" s="13">
        <f t="shared" si="13"/>
        <v>5</v>
      </c>
      <c r="T46" s="13">
        <f t="shared" si="13"/>
        <v>18</v>
      </c>
    </row>
    <row r="47" spans="1:20" x14ac:dyDescent="0.2">
      <c r="A47" s="7">
        <v>8</v>
      </c>
      <c r="B47" s="8" t="s">
        <v>44</v>
      </c>
      <c r="C47" s="10">
        <v>25</v>
      </c>
      <c r="D47" s="10">
        <v>5</v>
      </c>
      <c r="E47" s="10">
        <v>7</v>
      </c>
      <c r="F47" s="10">
        <v>14</v>
      </c>
      <c r="G47" s="10">
        <v>7</v>
      </c>
      <c r="H47" s="10">
        <v>58</v>
      </c>
      <c r="I47" s="11">
        <v>337.81286999999998</v>
      </c>
      <c r="J47" s="11">
        <v>15.51566</v>
      </c>
      <c r="K47" s="11">
        <v>39.839280000000009</v>
      </c>
      <c r="L47" s="11">
        <v>125.29473999999999</v>
      </c>
      <c r="M47" s="11">
        <v>23.18411</v>
      </c>
      <c r="N47" s="11">
        <v>541.64666</v>
      </c>
      <c r="O47" s="10">
        <v>15</v>
      </c>
      <c r="P47" s="10">
        <v>4</v>
      </c>
      <c r="Q47" s="10">
        <v>4</v>
      </c>
      <c r="R47" s="10">
        <v>8</v>
      </c>
      <c r="S47" s="10">
        <v>5</v>
      </c>
      <c r="T47" s="10">
        <v>18</v>
      </c>
    </row>
    <row r="48" spans="1:20" ht="12.75" customHeight="1" x14ac:dyDescent="0.2">
      <c r="A48" s="27" t="s">
        <v>45</v>
      </c>
      <c r="B48" s="27"/>
      <c r="C48" s="13">
        <f>C49+C50</f>
        <v>57</v>
      </c>
      <c r="D48" s="13">
        <f t="shared" ref="D48:T48" si="14">D49+D50</f>
        <v>1</v>
      </c>
      <c r="E48" s="13">
        <f t="shared" si="14"/>
        <v>18</v>
      </c>
      <c r="F48" s="13">
        <f t="shared" si="14"/>
        <v>24</v>
      </c>
      <c r="G48" s="13">
        <f t="shared" si="14"/>
        <v>9</v>
      </c>
      <c r="H48" s="13">
        <f t="shared" si="14"/>
        <v>109</v>
      </c>
      <c r="I48" s="14">
        <v>294.40167000000002</v>
      </c>
      <c r="J48" s="14">
        <v>2.8201900000000002</v>
      </c>
      <c r="K48" s="14">
        <v>83.04473000000003</v>
      </c>
      <c r="L48" s="14">
        <v>215.14332000000002</v>
      </c>
      <c r="M48" s="14">
        <v>5.5902899999999995</v>
      </c>
      <c r="N48" s="14">
        <v>601.00020000000006</v>
      </c>
      <c r="O48" s="13">
        <f t="shared" si="14"/>
        <v>25</v>
      </c>
      <c r="P48" s="13">
        <f t="shared" si="14"/>
        <v>1</v>
      </c>
      <c r="Q48" s="13">
        <f t="shared" si="14"/>
        <v>8</v>
      </c>
      <c r="R48" s="13">
        <f t="shared" si="14"/>
        <v>9</v>
      </c>
      <c r="S48" s="13">
        <f t="shared" si="14"/>
        <v>6</v>
      </c>
      <c r="T48" s="13">
        <f t="shared" si="14"/>
        <v>30</v>
      </c>
    </row>
    <row r="49" spans="1:20" x14ac:dyDescent="0.2">
      <c r="A49" s="7">
        <v>18</v>
      </c>
      <c r="B49" s="8" t="s">
        <v>46</v>
      </c>
      <c r="C49" s="10">
        <v>16</v>
      </c>
      <c r="D49" s="10">
        <v>1</v>
      </c>
      <c r="E49" s="10">
        <v>2</v>
      </c>
      <c r="F49" s="10">
        <v>3</v>
      </c>
      <c r="G49" s="10">
        <v>5</v>
      </c>
      <c r="H49" s="10">
        <v>27</v>
      </c>
      <c r="I49" s="11">
        <v>36.9373</v>
      </c>
      <c r="J49" s="11">
        <v>2.8201900000000002</v>
      </c>
      <c r="K49" s="11">
        <v>4.4773900000000006</v>
      </c>
      <c r="L49" s="11">
        <v>22.711209999999998</v>
      </c>
      <c r="M49" s="11">
        <v>2.2031199999999997</v>
      </c>
      <c r="N49" s="11">
        <v>69.149209999999997</v>
      </c>
      <c r="O49" s="10">
        <v>9</v>
      </c>
      <c r="P49" s="10">
        <v>1</v>
      </c>
      <c r="Q49" s="10">
        <v>2</v>
      </c>
      <c r="R49" s="10">
        <v>2</v>
      </c>
      <c r="S49" s="10">
        <v>2</v>
      </c>
      <c r="T49" s="10">
        <v>11</v>
      </c>
    </row>
    <row r="50" spans="1:20" x14ac:dyDescent="0.2">
      <c r="A50" s="7">
        <v>58</v>
      </c>
      <c r="B50" s="8" t="s">
        <v>47</v>
      </c>
      <c r="C50" s="10">
        <v>41</v>
      </c>
      <c r="D50" s="10"/>
      <c r="E50" s="10">
        <v>16</v>
      </c>
      <c r="F50" s="10">
        <v>21</v>
      </c>
      <c r="G50" s="10">
        <v>4</v>
      </c>
      <c r="H50" s="10">
        <v>82</v>
      </c>
      <c r="I50" s="11">
        <v>257.46437000000003</v>
      </c>
      <c r="J50" s="11"/>
      <c r="K50" s="11">
        <v>78.56734000000003</v>
      </c>
      <c r="L50" s="11">
        <v>192.43211000000002</v>
      </c>
      <c r="M50" s="11">
        <v>3.3871700000000002</v>
      </c>
      <c r="N50" s="11">
        <v>531.85099000000014</v>
      </c>
      <c r="O50" s="10">
        <v>16</v>
      </c>
      <c r="P50" s="10"/>
      <c r="Q50" s="10">
        <v>6</v>
      </c>
      <c r="R50" s="10">
        <v>7</v>
      </c>
      <c r="S50" s="10">
        <v>4</v>
      </c>
      <c r="T50" s="10">
        <v>19</v>
      </c>
    </row>
    <row r="51" spans="1:20" ht="12.75" customHeight="1" x14ac:dyDescent="0.2">
      <c r="A51" s="27" t="s">
        <v>48</v>
      </c>
      <c r="B51" s="27"/>
      <c r="C51" s="13">
        <f>C52+C53</f>
        <v>28</v>
      </c>
      <c r="D51" s="13">
        <f t="shared" ref="D51:T51" si="15">D52+D53</f>
        <v>8</v>
      </c>
      <c r="E51" s="13">
        <f t="shared" si="15"/>
        <v>39</v>
      </c>
      <c r="F51" s="13">
        <f t="shared" si="15"/>
        <v>44</v>
      </c>
      <c r="G51" s="13">
        <f t="shared" si="15"/>
        <v>29</v>
      </c>
      <c r="H51" s="13">
        <f t="shared" si="15"/>
        <v>148</v>
      </c>
      <c r="I51" s="14">
        <v>241.50489000000002</v>
      </c>
      <c r="J51" s="14">
        <v>35.831880000000005</v>
      </c>
      <c r="K51" s="14">
        <v>95.499940000000009</v>
      </c>
      <c r="L51" s="14">
        <v>344.66360999999995</v>
      </c>
      <c r="M51" s="14">
        <v>39.292049999999996</v>
      </c>
      <c r="N51" s="14">
        <v>756.79237000000001</v>
      </c>
      <c r="O51" s="13">
        <f t="shared" si="15"/>
        <v>19</v>
      </c>
      <c r="P51" s="13">
        <f t="shared" si="15"/>
        <v>7</v>
      </c>
      <c r="Q51" s="13">
        <f t="shared" si="15"/>
        <v>25</v>
      </c>
      <c r="R51" s="13">
        <f t="shared" si="15"/>
        <v>20</v>
      </c>
      <c r="S51" s="13">
        <f t="shared" si="15"/>
        <v>17</v>
      </c>
      <c r="T51" s="13">
        <f t="shared" si="15"/>
        <v>67</v>
      </c>
    </row>
    <row r="52" spans="1:20" x14ac:dyDescent="0.2">
      <c r="A52" s="7">
        <v>72</v>
      </c>
      <c r="B52" s="8" t="s">
        <v>49</v>
      </c>
      <c r="C52" s="10">
        <v>3</v>
      </c>
      <c r="D52" s="10"/>
      <c r="E52" s="10">
        <v>1</v>
      </c>
      <c r="F52" s="10">
        <v>3</v>
      </c>
      <c r="G52" s="10"/>
      <c r="H52" s="10">
        <v>7</v>
      </c>
      <c r="I52" s="11">
        <v>1.8173600000000001</v>
      </c>
      <c r="J52" s="11"/>
      <c r="K52" s="11">
        <v>0.51200999999999997</v>
      </c>
      <c r="L52" s="11">
        <v>11.063549999999999</v>
      </c>
      <c r="M52" s="11"/>
      <c r="N52" s="11">
        <v>13.39292</v>
      </c>
      <c r="O52" s="10">
        <v>3</v>
      </c>
      <c r="P52" s="10"/>
      <c r="Q52" s="10">
        <v>1</v>
      </c>
      <c r="R52" s="10">
        <v>2</v>
      </c>
      <c r="S52" s="10"/>
      <c r="T52" s="10">
        <v>5</v>
      </c>
    </row>
    <row r="53" spans="1:20" x14ac:dyDescent="0.2">
      <c r="A53" s="7">
        <v>85</v>
      </c>
      <c r="B53" s="8" t="s">
        <v>50</v>
      </c>
      <c r="C53" s="10">
        <v>25</v>
      </c>
      <c r="D53" s="10">
        <v>8</v>
      </c>
      <c r="E53" s="10">
        <v>38</v>
      </c>
      <c r="F53" s="10">
        <v>41</v>
      </c>
      <c r="G53" s="10">
        <v>29</v>
      </c>
      <c r="H53" s="10">
        <v>141</v>
      </c>
      <c r="I53" s="11">
        <v>239.68753000000004</v>
      </c>
      <c r="J53" s="11">
        <v>35.831880000000005</v>
      </c>
      <c r="K53" s="11">
        <v>94.987930000000006</v>
      </c>
      <c r="L53" s="11">
        <v>333.60005999999993</v>
      </c>
      <c r="M53" s="11">
        <v>39.292049999999996</v>
      </c>
      <c r="N53" s="11">
        <v>743.39945</v>
      </c>
      <c r="O53" s="10">
        <v>16</v>
      </c>
      <c r="P53" s="10">
        <v>7</v>
      </c>
      <c r="Q53" s="10">
        <v>24</v>
      </c>
      <c r="R53" s="10">
        <v>18</v>
      </c>
      <c r="S53" s="10">
        <v>17</v>
      </c>
      <c r="T53" s="10">
        <v>62</v>
      </c>
    </row>
    <row r="54" spans="1:20" ht="12.75" customHeight="1" x14ac:dyDescent="0.2">
      <c r="A54" s="27" t="s">
        <v>51</v>
      </c>
      <c r="B54" s="27"/>
      <c r="C54" s="13">
        <f>C55</f>
        <v>39</v>
      </c>
      <c r="D54" s="13">
        <f t="shared" ref="D54:T54" si="16">D55</f>
        <v>13</v>
      </c>
      <c r="E54" s="13">
        <f t="shared" si="16"/>
        <v>20</v>
      </c>
      <c r="F54" s="13">
        <f t="shared" si="16"/>
        <v>17</v>
      </c>
      <c r="G54" s="13">
        <f t="shared" si="16"/>
        <v>2</v>
      </c>
      <c r="H54" s="13">
        <f t="shared" si="16"/>
        <v>91</v>
      </c>
      <c r="I54" s="14">
        <v>470.59269999999998</v>
      </c>
      <c r="J54" s="14">
        <v>139.46366000000003</v>
      </c>
      <c r="K54" s="14">
        <v>22.731680000000001</v>
      </c>
      <c r="L54" s="14">
        <v>117.58671000000001</v>
      </c>
      <c r="M54" s="14">
        <v>2.1972899999999997</v>
      </c>
      <c r="N54" s="14">
        <v>752.57204000000002</v>
      </c>
      <c r="O54" s="13">
        <f t="shared" si="16"/>
        <v>29</v>
      </c>
      <c r="P54" s="13">
        <f t="shared" si="16"/>
        <v>9</v>
      </c>
      <c r="Q54" s="13">
        <f t="shared" si="16"/>
        <v>12</v>
      </c>
      <c r="R54" s="13">
        <f t="shared" si="16"/>
        <v>9</v>
      </c>
      <c r="S54" s="13">
        <f t="shared" si="16"/>
        <v>2</v>
      </c>
      <c r="T54" s="13">
        <f t="shared" si="16"/>
        <v>47</v>
      </c>
    </row>
    <row r="55" spans="1:20" x14ac:dyDescent="0.2">
      <c r="A55" s="7">
        <v>77</v>
      </c>
      <c r="B55" s="8" t="s">
        <v>52</v>
      </c>
      <c r="C55" s="10">
        <v>39</v>
      </c>
      <c r="D55" s="10">
        <v>13</v>
      </c>
      <c r="E55" s="10">
        <v>20</v>
      </c>
      <c r="F55" s="10">
        <v>17</v>
      </c>
      <c r="G55" s="10">
        <v>2</v>
      </c>
      <c r="H55" s="10">
        <v>91</v>
      </c>
      <c r="I55" s="11">
        <v>470.59269999999998</v>
      </c>
      <c r="J55" s="11">
        <v>139.46366000000003</v>
      </c>
      <c r="K55" s="11">
        <v>22.731680000000001</v>
      </c>
      <c r="L55" s="11">
        <v>117.58671000000001</v>
      </c>
      <c r="M55" s="11">
        <v>2.1972899999999997</v>
      </c>
      <c r="N55" s="11">
        <v>752.57204000000002</v>
      </c>
      <c r="O55" s="10">
        <v>29</v>
      </c>
      <c r="P55" s="10">
        <v>9</v>
      </c>
      <c r="Q55" s="10">
        <v>12</v>
      </c>
      <c r="R55" s="10">
        <v>9</v>
      </c>
      <c r="S55" s="10">
        <v>2</v>
      </c>
      <c r="T55" s="10">
        <v>47</v>
      </c>
    </row>
    <row r="56" spans="1:20" ht="12.75" customHeight="1" x14ac:dyDescent="0.2">
      <c r="A56" s="27" t="s">
        <v>53</v>
      </c>
      <c r="B56" s="27"/>
      <c r="C56" s="13">
        <f>SUM(C57:C61)</f>
        <v>39</v>
      </c>
      <c r="D56" s="13">
        <f t="shared" ref="D56:T56" si="17">SUM(D57:D61)</f>
        <v>1</v>
      </c>
      <c r="E56" s="13">
        <f t="shared" si="17"/>
        <v>12</v>
      </c>
      <c r="F56" s="13">
        <f t="shared" si="17"/>
        <v>25</v>
      </c>
      <c r="G56" s="13">
        <f t="shared" si="17"/>
        <v>4</v>
      </c>
      <c r="H56" s="13">
        <f t="shared" si="17"/>
        <v>81</v>
      </c>
      <c r="I56" s="14">
        <v>598.62367000000006</v>
      </c>
      <c r="J56" s="14">
        <v>0.64900000000000002</v>
      </c>
      <c r="K56" s="14">
        <v>202.18772000000001</v>
      </c>
      <c r="L56" s="14">
        <v>425.62470999999988</v>
      </c>
      <c r="M56" s="14">
        <v>4.3421099999999999</v>
      </c>
      <c r="N56" s="14">
        <v>1231.4272100000001</v>
      </c>
      <c r="O56" s="13">
        <f t="shared" si="17"/>
        <v>20</v>
      </c>
      <c r="P56" s="13">
        <f t="shared" si="17"/>
        <v>1</v>
      </c>
      <c r="Q56" s="13">
        <f t="shared" si="17"/>
        <v>6</v>
      </c>
      <c r="R56" s="13">
        <f t="shared" si="17"/>
        <v>13</v>
      </c>
      <c r="S56" s="13">
        <f t="shared" si="17"/>
        <v>2</v>
      </c>
      <c r="T56" s="13">
        <f t="shared" si="17"/>
        <v>30</v>
      </c>
    </row>
    <row r="57" spans="1:20" x14ac:dyDescent="0.2">
      <c r="A57" s="7">
        <v>17</v>
      </c>
      <c r="B57" s="8" t="s">
        <v>54</v>
      </c>
      <c r="C57" s="10">
        <v>2</v>
      </c>
      <c r="D57" s="10"/>
      <c r="E57" s="10"/>
      <c r="F57" s="10">
        <v>2</v>
      </c>
      <c r="G57" s="10"/>
      <c r="H57" s="10">
        <v>4</v>
      </c>
      <c r="I57" s="11">
        <v>46.185190000000006</v>
      </c>
      <c r="J57" s="11"/>
      <c r="K57" s="11"/>
      <c r="L57" s="11">
        <v>21.011830000000003</v>
      </c>
      <c r="M57" s="11"/>
      <c r="N57" s="11">
        <v>67.197020000000009</v>
      </c>
      <c r="O57" s="10">
        <v>2</v>
      </c>
      <c r="P57" s="10"/>
      <c r="Q57" s="10"/>
      <c r="R57" s="10">
        <v>1</v>
      </c>
      <c r="S57" s="10"/>
      <c r="T57" s="10">
        <v>3</v>
      </c>
    </row>
    <row r="58" spans="1:20" x14ac:dyDescent="0.2">
      <c r="A58" s="7">
        <v>19</v>
      </c>
      <c r="B58" s="8" t="s">
        <v>55</v>
      </c>
      <c r="C58" s="10">
        <v>1</v>
      </c>
      <c r="D58" s="10"/>
      <c r="E58" s="10"/>
      <c r="F58" s="10">
        <v>1</v>
      </c>
      <c r="G58" s="10"/>
      <c r="H58" s="10">
        <v>2</v>
      </c>
      <c r="I58" s="11">
        <v>30.572710000000001</v>
      </c>
      <c r="J58" s="11"/>
      <c r="K58" s="11"/>
      <c r="L58" s="11">
        <v>3.6089899999999999</v>
      </c>
      <c r="M58" s="11"/>
      <c r="N58" s="11">
        <v>34.181699999999999</v>
      </c>
      <c r="O58" s="10">
        <v>1</v>
      </c>
      <c r="P58" s="10"/>
      <c r="Q58" s="10"/>
      <c r="R58" s="10">
        <v>1</v>
      </c>
      <c r="S58" s="10"/>
      <c r="T58" s="10">
        <v>1</v>
      </c>
    </row>
    <row r="59" spans="1:20" x14ac:dyDescent="0.2">
      <c r="A59" s="7">
        <v>20</v>
      </c>
      <c r="B59" s="8" t="s">
        <v>56</v>
      </c>
      <c r="C59" s="10">
        <v>12</v>
      </c>
      <c r="D59" s="10"/>
      <c r="E59" s="10">
        <v>7</v>
      </c>
      <c r="F59" s="10">
        <v>11</v>
      </c>
      <c r="G59" s="10">
        <v>3</v>
      </c>
      <c r="H59" s="10">
        <v>33</v>
      </c>
      <c r="I59" s="11">
        <v>307.87270000000001</v>
      </c>
      <c r="J59" s="11"/>
      <c r="K59" s="11">
        <v>186.00686000000002</v>
      </c>
      <c r="L59" s="11">
        <v>323.78557999999992</v>
      </c>
      <c r="M59" s="11">
        <v>3.1931099999999999</v>
      </c>
      <c r="N59" s="11">
        <v>820.85824999999988</v>
      </c>
      <c r="O59" s="10">
        <v>6</v>
      </c>
      <c r="P59" s="10"/>
      <c r="Q59" s="10">
        <v>4</v>
      </c>
      <c r="R59" s="10">
        <v>6</v>
      </c>
      <c r="S59" s="10">
        <v>1</v>
      </c>
      <c r="T59" s="10">
        <v>11</v>
      </c>
    </row>
    <row r="60" spans="1:20" x14ac:dyDescent="0.2">
      <c r="A60" s="7">
        <v>21</v>
      </c>
      <c r="B60" s="8" t="s">
        <v>57</v>
      </c>
      <c r="C60" s="10"/>
      <c r="D60" s="10"/>
      <c r="E60" s="10"/>
      <c r="F60" s="10">
        <v>1</v>
      </c>
      <c r="G60" s="10"/>
      <c r="H60" s="10">
        <v>1</v>
      </c>
      <c r="I60" s="11"/>
      <c r="J60" s="11"/>
      <c r="K60" s="11"/>
      <c r="L60" s="11">
        <v>23.097099999999998</v>
      </c>
      <c r="M60" s="11"/>
      <c r="N60" s="11">
        <v>23.097099999999998</v>
      </c>
      <c r="O60" s="10"/>
      <c r="P60" s="10"/>
      <c r="Q60" s="10"/>
      <c r="R60" s="10">
        <v>1</v>
      </c>
      <c r="S60" s="10"/>
      <c r="T60" s="10">
        <v>1</v>
      </c>
    </row>
    <row r="61" spans="1:20" x14ac:dyDescent="0.2">
      <c r="A61" s="7">
        <v>22</v>
      </c>
      <c r="B61" s="8" t="s">
        <v>58</v>
      </c>
      <c r="C61" s="10">
        <v>24</v>
      </c>
      <c r="D61" s="10">
        <v>1</v>
      </c>
      <c r="E61" s="10">
        <v>5</v>
      </c>
      <c r="F61" s="10">
        <v>10</v>
      </c>
      <c r="G61" s="10">
        <v>1</v>
      </c>
      <c r="H61" s="10">
        <v>41</v>
      </c>
      <c r="I61" s="11">
        <v>213.99307000000007</v>
      </c>
      <c r="J61" s="11">
        <v>0.64900000000000002</v>
      </c>
      <c r="K61" s="11">
        <v>16.180859999999999</v>
      </c>
      <c r="L61" s="11">
        <v>54.121210000000012</v>
      </c>
      <c r="M61" s="11">
        <v>1.149</v>
      </c>
      <c r="N61" s="11">
        <v>286.09314000000006</v>
      </c>
      <c r="O61" s="10">
        <v>11</v>
      </c>
      <c r="P61" s="10">
        <v>1</v>
      </c>
      <c r="Q61" s="10">
        <v>2</v>
      </c>
      <c r="R61" s="10">
        <v>4</v>
      </c>
      <c r="S61" s="10">
        <v>1</v>
      </c>
      <c r="T61" s="10">
        <v>14</v>
      </c>
    </row>
    <row r="62" spans="1:20" ht="12.75" customHeight="1" x14ac:dyDescent="0.2">
      <c r="A62" s="27" t="s">
        <v>59</v>
      </c>
      <c r="B62" s="27"/>
      <c r="C62" s="13">
        <f>C63+C64</f>
        <v>84</v>
      </c>
      <c r="D62" s="13">
        <f t="shared" ref="D62:T62" si="18">D63+D64</f>
        <v>10</v>
      </c>
      <c r="E62" s="13">
        <f t="shared" si="18"/>
        <v>18</v>
      </c>
      <c r="F62" s="13">
        <f t="shared" si="18"/>
        <v>53</v>
      </c>
      <c r="G62" s="13">
        <f t="shared" si="18"/>
        <v>14</v>
      </c>
      <c r="H62" s="13">
        <f t="shared" si="18"/>
        <v>179</v>
      </c>
      <c r="I62" s="14">
        <v>917.0749800000001</v>
      </c>
      <c r="J62" s="14">
        <v>58.511780000000002</v>
      </c>
      <c r="K62" s="14">
        <v>239.61633</v>
      </c>
      <c r="L62" s="14">
        <v>824.58018000000027</v>
      </c>
      <c r="M62" s="14">
        <v>25.729019999999998</v>
      </c>
      <c r="N62" s="14">
        <v>2065.5122900000006</v>
      </c>
      <c r="O62" s="13">
        <f t="shared" si="18"/>
        <v>57</v>
      </c>
      <c r="P62" s="13">
        <f t="shared" si="18"/>
        <v>9</v>
      </c>
      <c r="Q62" s="13">
        <f t="shared" si="18"/>
        <v>11</v>
      </c>
      <c r="R62" s="13">
        <f t="shared" si="18"/>
        <v>33</v>
      </c>
      <c r="S62" s="13">
        <f t="shared" si="18"/>
        <v>12</v>
      </c>
      <c r="T62" s="13">
        <f t="shared" si="18"/>
        <v>72</v>
      </c>
    </row>
    <row r="63" spans="1:20" x14ac:dyDescent="0.2">
      <c r="A63" s="7">
        <v>24</v>
      </c>
      <c r="B63" s="8" t="s">
        <v>60</v>
      </c>
      <c r="C63" s="10">
        <v>7</v>
      </c>
      <c r="D63" s="10">
        <v>1</v>
      </c>
      <c r="E63" s="10">
        <v>2</v>
      </c>
      <c r="F63" s="10">
        <v>5</v>
      </c>
      <c r="G63" s="10"/>
      <c r="H63" s="10">
        <v>15</v>
      </c>
      <c r="I63" s="11">
        <v>401.40667000000002</v>
      </c>
      <c r="J63" s="11">
        <v>1.484</v>
      </c>
      <c r="K63" s="11">
        <v>125.88614</v>
      </c>
      <c r="L63" s="11">
        <v>318.65249999999997</v>
      </c>
      <c r="M63" s="11"/>
      <c r="N63" s="11">
        <v>847.4293100000001</v>
      </c>
      <c r="O63" s="10">
        <v>5</v>
      </c>
      <c r="P63" s="10">
        <v>1</v>
      </c>
      <c r="Q63" s="10">
        <v>1</v>
      </c>
      <c r="R63" s="10">
        <v>2</v>
      </c>
      <c r="S63" s="10"/>
      <c r="T63" s="10">
        <v>5</v>
      </c>
    </row>
    <row r="64" spans="1:20" x14ac:dyDescent="0.2">
      <c r="A64" s="7">
        <v>25</v>
      </c>
      <c r="B64" s="8" t="s">
        <v>61</v>
      </c>
      <c r="C64" s="10">
        <v>77</v>
      </c>
      <c r="D64" s="10">
        <v>9</v>
      </c>
      <c r="E64" s="10">
        <v>16</v>
      </c>
      <c r="F64" s="10">
        <v>48</v>
      </c>
      <c r="G64" s="10">
        <v>14</v>
      </c>
      <c r="H64" s="10">
        <v>164</v>
      </c>
      <c r="I64" s="11">
        <v>515.66831000000002</v>
      </c>
      <c r="J64" s="11">
        <v>57.02778</v>
      </c>
      <c r="K64" s="11">
        <v>113.73019000000002</v>
      </c>
      <c r="L64" s="11">
        <v>505.92768000000029</v>
      </c>
      <c r="M64" s="11">
        <v>25.729019999999998</v>
      </c>
      <c r="N64" s="11">
        <v>1218.0829800000004</v>
      </c>
      <c r="O64" s="10">
        <v>52</v>
      </c>
      <c r="P64" s="10">
        <v>8</v>
      </c>
      <c r="Q64" s="10">
        <v>10</v>
      </c>
      <c r="R64" s="10">
        <v>31</v>
      </c>
      <c r="S64" s="10">
        <v>12</v>
      </c>
      <c r="T64" s="10">
        <v>67</v>
      </c>
    </row>
    <row r="65" spans="1:20" ht="12.75" customHeight="1" x14ac:dyDescent="0.2">
      <c r="A65" s="27" t="s">
        <v>62</v>
      </c>
      <c r="B65" s="27"/>
      <c r="C65" s="13">
        <f>C66+C67</f>
        <v>107</v>
      </c>
      <c r="D65" s="13">
        <f t="shared" ref="D65:T65" si="19">D66+D67</f>
        <v>46</v>
      </c>
      <c r="E65" s="13">
        <f t="shared" si="19"/>
        <v>103</v>
      </c>
      <c r="F65" s="13">
        <f t="shared" si="19"/>
        <v>74</v>
      </c>
      <c r="G65" s="13">
        <f t="shared" si="19"/>
        <v>64</v>
      </c>
      <c r="H65" s="13">
        <f t="shared" si="19"/>
        <v>394</v>
      </c>
      <c r="I65" s="14">
        <v>245.79624999999999</v>
      </c>
      <c r="J65" s="14">
        <v>247.65470000000002</v>
      </c>
      <c r="K65" s="14">
        <v>143.61313000000001</v>
      </c>
      <c r="L65" s="14">
        <v>356.27705999999995</v>
      </c>
      <c r="M65" s="14">
        <v>48.043750000000003</v>
      </c>
      <c r="N65" s="14">
        <v>1041.38489</v>
      </c>
      <c r="O65" s="13">
        <f t="shared" si="19"/>
        <v>83</v>
      </c>
      <c r="P65" s="13">
        <f t="shared" si="19"/>
        <v>36</v>
      </c>
      <c r="Q65" s="13">
        <f t="shared" si="19"/>
        <v>71</v>
      </c>
      <c r="R65" s="13">
        <f t="shared" si="19"/>
        <v>50</v>
      </c>
      <c r="S65" s="13">
        <f t="shared" si="19"/>
        <v>49</v>
      </c>
      <c r="T65" s="13">
        <f t="shared" si="19"/>
        <v>226</v>
      </c>
    </row>
    <row r="66" spans="1:20" x14ac:dyDescent="0.2">
      <c r="A66" s="7">
        <v>2</v>
      </c>
      <c r="B66" s="8" t="s">
        <v>63</v>
      </c>
      <c r="C66" s="10">
        <v>57</v>
      </c>
      <c r="D66" s="10">
        <v>30</v>
      </c>
      <c r="E66" s="10">
        <v>75</v>
      </c>
      <c r="F66" s="10">
        <v>25</v>
      </c>
      <c r="G66" s="10">
        <v>57</v>
      </c>
      <c r="H66" s="10">
        <v>244</v>
      </c>
      <c r="I66" s="11">
        <v>133.72498000000002</v>
      </c>
      <c r="J66" s="11">
        <v>162.17782</v>
      </c>
      <c r="K66" s="11">
        <v>63.581960000000016</v>
      </c>
      <c r="L66" s="11">
        <v>107.30988999999998</v>
      </c>
      <c r="M66" s="11">
        <v>40.905340000000002</v>
      </c>
      <c r="N66" s="11">
        <v>507.69999000000007</v>
      </c>
      <c r="O66" s="10">
        <v>43</v>
      </c>
      <c r="P66" s="10">
        <v>25</v>
      </c>
      <c r="Q66" s="10">
        <v>53</v>
      </c>
      <c r="R66" s="10">
        <v>18</v>
      </c>
      <c r="S66" s="10">
        <v>44</v>
      </c>
      <c r="T66" s="10">
        <v>152</v>
      </c>
    </row>
    <row r="67" spans="1:20" ht="24" x14ac:dyDescent="0.2">
      <c r="A67" s="7">
        <v>16</v>
      </c>
      <c r="B67" s="8" t="s">
        <v>64</v>
      </c>
      <c r="C67" s="10">
        <v>50</v>
      </c>
      <c r="D67" s="10">
        <v>16</v>
      </c>
      <c r="E67" s="10">
        <v>28</v>
      </c>
      <c r="F67" s="10">
        <v>49</v>
      </c>
      <c r="G67" s="10">
        <v>7</v>
      </c>
      <c r="H67" s="10">
        <v>150</v>
      </c>
      <c r="I67" s="11">
        <v>112.07127</v>
      </c>
      <c r="J67" s="11">
        <v>85.476880000000008</v>
      </c>
      <c r="K67" s="11">
        <v>80.031169999999989</v>
      </c>
      <c r="L67" s="11">
        <v>248.96716999999995</v>
      </c>
      <c r="M67" s="11">
        <v>7.1384099999999995</v>
      </c>
      <c r="N67" s="11">
        <v>533.68489999999997</v>
      </c>
      <c r="O67" s="10">
        <v>40</v>
      </c>
      <c r="P67" s="10">
        <v>11</v>
      </c>
      <c r="Q67" s="10">
        <v>18</v>
      </c>
      <c r="R67" s="10">
        <v>32</v>
      </c>
      <c r="S67" s="10">
        <v>5</v>
      </c>
      <c r="T67" s="10">
        <v>74</v>
      </c>
    </row>
    <row r="68" spans="1:20" ht="12.75" customHeight="1" x14ac:dyDescent="0.2">
      <c r="A68" s="27" t="s">
        <v>65</v>
      </c>
      <c r="B68" s="27"/>
      <c r="C68" s="13">
        <f>C69</f>
        <v>175</v>
      </c>
      <c r="D68" s="13">
        <f t="shared" ref="D68:T68" si="20">D69</f>
        <v>49</v>
      </c>
      <c r="E68" s="13">
        <f t="shared" si="20"/>
        <v>129</v>
      </c>
      <c r="F68" s="13">
        <f t="shared" si="20"/>
        <v>25</v>
      </c>
      <c r="G68" s="13">
        <f t="shared" si="20"/>
        <v>24</v>
      </c>
      <c r="H68" s="13">
        <f t="shared" si="20"/>
        <v>402</v>
      </c>
      <c r="I68" s="14">
        <v>1563.8439199999982</v>
      </c>
      <c r="J68" s="14">
        <v>1284.2175400000003</v>
      </c>
      <c r="K68" s="14">
        <v>479.69639000000006</v>
      </c>
      <c r="L68" s="14">
        <v>66.748500000000007</v>
      </c>
      <c r="M68" s="14">
        <v>26.831</v>
      </c>
      <c r="N68" s="14">
        <v>3421.3373499999989</v>
      </c>
      <c r="O68" s="13">
        <f t="shared" si="20"/>
        <v>104</v>
      </c>
      <c r="P68" s="13">
        <f t="shared" si="20"/>
        <v>42</v>
      </c>
      <c r="Q68" s="13">
        <f t="shared" si="20"/>
        <v>74</v>
      </c>
      <c r="R68" s="13">
        <f t="shared" si="20"/>
        <v>17</v>
      </c>
      <c r="S68" s="13">
        <f t="shared" si="20"/>
        <v>16</v>
      </c>
      <c r="T68" s="13">
        <f t="shared" si="20"/>
        <v>213</v>
      </c>
    </row>
    <row r="69" spans="1:20" x14ac:dyDescent="0.2">
      <c r="A69" s="7">
        <v>68</v>
      </c>
      <c r="B69" s="8" t="s">
        <v>66</v>
      </c>
      <c r="C69" s="10">
        <v>175</v>
      </c>
      <c r="D69" s="10">
        <v>49</v>
      </c>
      <c r="E69" s="10">
        <v>129</v>
      </c>
      <c r="F69" s="10">
        <v>25</v>
      </c>
      <c r="G69" s="10">
        <v>24</v>
      </c>
      <c r="H69" s="10">
        <v>402</v>
      </c>
      <c r="I69" s="11">
        <v>1563.8439199999982</v>
      </c>
      <c r="J69" s="11">
        <v>1284.2175400000003</v>
      </c>
      <c r="K69" s="11">
        <v>479.69639000000006</v>
      </c>
      <c r="L69" s="11">
        <v>66.748500000000007</v>
      </c>
      <c r="M69" s="11">
        <v>26.831</v>
      </c>
      <c r="N69" s="11">
        <v>3421.3373499999989</v>
      </c>
      <c r="O69" s="10">
        <v>104</v>
      </c>
      <c r="P69" s="10">
        <v>42</v>
      </c>
      <c r="Q69" s="10">
        <v>74</v>
      </c>
      <c r="R69" s="10">
        <v>17</v>
      </c>
      <c r="S69" s="10">
        <v>16</v>
      </c>
      <c r="T69" s="10">
        <v>213</v>
      </c>
    </row>
    <row r="70" spans="1:20" ht="12.75" customHeight="1" x14ac:dyDescent="0.2">
      <c r="A70" s="27" t="s">
        <v>67</v>
      </c>
      <c r="B70" s="27"/>
      <c r="C70" s="13">
        <f>SUM(C71:C83)</f>
        <v>603</v>
      </c>
      <c r="D70" s="13">
        <f t="shared" ref="D70:T70" si="21">SUM(D71:D83)</f>
        <v>83</v>
      </c>
      <c r="E70" s="13">
        <f t="shared" si="21"/>
        <v>343</v>
      </c>
      <c r="F70" s="13">
        <f t="shared" si="21"/>
        <v>215</v>
      </c>
      <c r="G70" s="13">
        <f t="shared" si="21"/>
        <v>342</v>
      </c>
      <c r="H70" s="13">
        <f t="shared" si="21"/>
        <v>1586</v>
      </c>
      <c r="I70" s="14">
        <v>3621.3883999999998</v>
      </c>
      <c r="J70" s="14">
        <v>592.6890800000001</v>
      </c>
      <c r="K70" s="14">
        <v>990.70407000000034</v>
      </c>
      <c r="L70" s="14">
        <v>1539.2981600000001</v>
      </c>
      <c r="M70" s="14">
        <v>291.63006999999988</v>
      </c>
      <c r="N70" s="14">
        <v>7035.709780000001</v>
      </c>
      <c r="O70" s="13">
        <f t="shared" si="21"/>
        <v>376</v>
      </c>
      <c r="P70" s="13">
        <f t="shared" si="21"/>
        <v>71</v>
      </c>
      <c r="Q70" s="13">
        <f t="shared" si="21"/>
        <v>178</v>
      </c>
      <c r="R70" s="13">
        <f t="shared" si="21"/>
        <v>121</v>
      </c>
      <c r="S70" s="13">
        <f t="shared" si="21"/>
        <v>214</v>
      </c>
      <c r="T70" s="13">
        <f t="shared" si="21"/>
        <v>701</v>
      </c>
    </row>
    <row r="71" spans="1:20" x14ac:dyDescent="0.2">
      <c r="A71" s="9">
        <v>33</v>
      </c>
      <c r="B71" s="8" t="s">
        <v>68</v>
      </c>
      <c r="C71" s="10">
        <v>29</v>
      </c>
      <c r="D71" s="10">
        <v>5</v>
      </c>
      <c r="E71" s="10">
        <v>3</v>
      </c>
      <c r="F71" s="10">
        <v>7</v>
      </c>
      <c r="G71" s="10">
        <v>12</v>
      </c>
      <c r="H71" s="10">
        <v>56</v>
      </c>
      <c r="I71" s="11">
        <v>114.51532999999998</v>
      </c>
      <c r="J71" s="11">
        <v>21.769410000000001</v>
      </c>
      <c r="K71" s="11">
        <v>6.5388999999999999</v>
      </c>
      <c r="L71" s="11">
        <v>63.382209999999993</v>
      </c>
      <c r="M71" s="11">
        <v>15.955119999999999</v>
      </c>
      <c r="N71" s="11">
        <v>222.16096999999996</v>
      </c>
      <c r="O71" s="10">
        <v>21</v>
      </c>
      <c r="P71" s="10">
        <v>5</v>
      </c>
      <c r="Q71" s="10">
        <v>1</v>
      </c>
      <c r="R71" s="10">
        <v>4</v>
      </c>
      <c r="S71" s="10">
        <v>7</v>
      </c>
      <c r="T71" s="10">
        <v>28</v>
      </c>
    </row>
    <row r="72" spans="1:20" x14ac:dyDescent="0.2">
      <c r="A72" s="9">
        <v>62</v>
      </c>
      <c r="B72" s="8" t="s">
        <v>69</v>
      </c>
      <c r="C72" s="10">
        <v>28</v>
      </c>
      <c r="D72" s="10">
        <v>10</v>
      </c>
      <c r="E72" s="10">
        <v>17</v>
      </c>
      <c r="F72" s="10">
        <v>16</v>
      </c>
      <c r="G72" s="10">
        <v>25</v>
      </c>
      <c r="H72" s="10">
        <v>96</v>
      </c>
      <c r="I72" s="11">
        <v>149.35930999999999</v>
      </c>
      <c r="J72" s="11">
        <v>177.65695000000002</v>
      </c>
      <c r="K72" s="11">
        <v>129.08879999999999</v>
      </c>
      <c r="L72" s="11">
        <v>278.86980000000005</v>
      </c>
      <c r="M72" s="11">
        <v>34.97825000000001</v>
      </c>
      <c r="N72" s="11">
        <v>769.95311000000015</v>
      </c>
      <c r="O72" s="10">
        <v>20</v>
      </c>
      <c r="P72" s="10">
        <v>7</v>
      </c>
      <c r="Q72" s="10">
        <v>10</v>
      </c>
      <c r="R72" s="10">
        <v>9</v>
      </c>
      <c r="S72" s="10">
        <v>17</v>
      </c>
      <c r="T72" s="10">
        <v>50</v>
      </c>
    </row>
    <row r="73" spans="1:20" x14ac:dyDescent="0.2">
      <c r="A73" s="9">
        <v>63</v>
      </c>
      <c r="B73" s="8" t="s">
        <v>70</v>
      </c>
      <c r="C73" s="10">
        <v>29</v>
      </c>
      <c r="D73" s="10">
        <v>6</v>
      </c>
      <c r="E73" s="10">
        <v>13</v>
      </c>
      <c r="F73" s="10">
        <v>16</v>
      </c>
      <c r="G73" s="10">
        <v>7</v>
      </c>
      <c r="H73" s="10">
        <v>71</v>
      </c>
      <c r="I73" s="11">
        <v>171.55276000000003</v>
      </c>
      <c r="J73" s="11">
        <v>47.810450000000003</v>
      </c>
      <c r="K73" s="11">
        <v>13.204370000000001</v>
      </c>
      <c r="L73" s="11">
        <v>55.711269999999999</v>
      </c>
      <c r="M73" s="11">
        <v>6.0331700000000001</v>
      </c>
      <c r="N73" s="11">
        <v>294.31202000000002</v>
      </c>
      <c r="O73" s="10">
        <v>17</v>
      </c>
      <c r="P73" s="10">
        <v>6</v>
      </c>
      <c r="Q73" s="10">
        <v>8</v>
      </c>
      <c r="R73" s="10">
        <v>11</v>
      </c>
      <c r="S73" s="10">
        <v>4</v>
      </c>
      <c r="T73" s="10">
        <v>27</v>
      </c>
    </row>
    <row r="74" spans="1:20" x14ac:dyDescent="0.2">
      <c r="A74" s="9">
        <v>69</v>
      </c>
      <c r="B74" s="8" t="s">
        <v>71</v>
      </c>
      <c r="C74" s="10">
        <v>171</v>
      </c>
      <c r="D74" s="10">
        <v>14</v>
      </c>
      <c r="E74" s="10">
        <v>191</v>
      </c>
      <c r="F74" s="10">
        <v>60</v>
      </c>
      <c r="G74" s="10">
        <v>153</v>
      </c>
      <c r="H74" s="10">
        <v>589</v>
      </c>
      <c r="I74" s="11">
        <v>462.69135000000011</v>
      </c>
      <c r="J74" s="11">
        <v>17.091540000000002</v>
      </c>
      <c r="K74" s="11">
        <v>505.4902000000003</v>
      </c>
      <c r="L74" s="11">
        <v>150.47146000000001</v>
      </c>
      <c r="M74" s="11">
        <v>104.93400999999993</v>
      </c>
      <c r="N74" s="11">
        <v>1240.6785600000003</v>
      </c>
      <c r="O74" s="10">
        <v>98</v>
      </c>
      <c r="P74" s="10">
        <v>10</v>
      </c>
      <c r="Q74" s="10">
        <v>87</v>
      </c>
      <c r="R74" s="10">
        <v>30</v>
      </c>
      <c r="S74" s="10">
        <v>84</v>
      </c>
      <c r="T74" s="10">
        <v>236</v>
      </c>
    </row>
    <row r="75" spans="1:20" x14ac:dyDescent="0.2">
      <c r="A75" s="9">
        <v>70</v>
      </c>
      <c r="B75" s="8" t="s">
        <v>72</v>
      </c>
      <c r="C75" s="10">
        <v>57</v>
      </c>
      <c r="D75" s="10">
        <v>12</v>
      </c>
      <c r="E75" s="10">
        <v>6</v>
      </c>
      <c r="F75" s="10">
        <v>12</v>
      </c>
      <c r="G75" s="10">
        <v>21</v>
      </c>
      <c r="H75" s="10">
        <v>108</v>
      </c>
      <c r="I75" s="11">
        <v>223.82747999999995</v>
      </c>
      <c r="J75" s="11">
        <v>26.80208</v>
      </c>
      <c r="K75" s="11">
        <v>3.6018000000000003</v>
      </c>
      <c r="L75" s="11">
        <v>14.549490000000002</v>
      </c>
      <c r="M75" s="11">
        <v>22.720700000000001</v>
      </c>
      <c r="N75" s="11">
        <v>291.50155000000001</v>
      </c>
      <c r="O75" s="10">
        <v>39</v>
      </c>
      <c r="P75" s="10">
        <v>10</v>
      </c>
      <c r="Q75" s="10">
        <v>4</v>
      </c>
      <c r="R75" s="10">
        <v>7</v>
      </c>
      <c r="S75" s="10">
        <v>18</v>
      </c>
      <c r="T75" s="10">
        <v>60</v>
      </c>
    </row>
    <row r="76" spans="1:20" x14ac:dyDescent="0.2">
      <c r="A76" s="9">
        <v>71</v>
      </c>
      <c r="B76" s="8" t="s">
        <v>73</v>
      </c>
      <c r="C76" s="10">
        <v>46</v>
      </c>
      <c r="D76" s="10">
        <v>4</v>
      </c>
      <c r="E76" s="10">
        <v>12</v>
      </c>
      <c r="F76" s="10">
        <v>25</v>
      </c>
      <c r="G76" s="10">
        <v>16</v>
      </c>
      <c r="H76" s="10">
        <v>103</v>
      </c>
      <c r="I76" s="11">
        <v>284.67622000000006</v>
      </c>
      <c r="J76" s="11">
        <v>10.28173</v>
      </c>
      <c r="K76" s="11">
        <v>9.8988699999999987</v>
      </c>
      <c r="L76" s="11">
        <v>72.770560000000017</v>
      </c>
      <c r="M76" s="11">
        <v>13.571119999999999</v>
      </c>
      <c r="N76" s="11">
        <v>391.19850000000002</v>
      </c>
      <c r="O76" s="10">
        <v>33</v>
      </c>
      <c r="P76" s="10">
        <v>4</v>
      </c>
      <c r="Q76" s="10">
        <v>7</v>
      </c>
      <c r="R76" s="10">
        <v>13</v>
      </c>
      <c r="S76" s="10">
        <v>10</v>
      </c>
      <c r="T76" s="10">
        <v>42</v>
      </c>
    </row>
    <row r="77" spans="1:20" x14ac:dyDescent="0.2">
      <c r="A77" s="9">
        <v>73</v>
      </c>
      <c r="B77" s="8" t="s">
        <v>74</v>
      </c>
      <c r="C77" s="10">
        <v>105</v>
      </c>
      <c r="D77" s="10">
        <v>5</v>
      </c>
      <c r="E77" s="10">
        <v>17</v>
      </c>
      <c r="F77" s="10">
        <v>30</v>
      </c>
      <c r="G77" s="10">
        <v>23</v>
      </c>
      <c r="H77" s="10">
        <v>180</v>
      </c>
      <c r="I77" s="11">
        <v>585.01675</v>
      </c>
      <c r="J77" s="11">
        <v>34.974620000000002</v>
      </c>
      <c r="K77" s="11">
        <v>18.382549999999995</v>
      </c>
      <c r="L77" s="11">
        <v>65.617460000000008</v>
      </c>
      <c r="M77" s="11">
        <v>19.951739999999997</v>
      </c>
      <c r="N77" s="11">
        <v>723.94312000000002</v>
      </c>
      <c r="O77" s="10">
        <v>60</v>
      </c>
      <c r="P77" s="10">
        <v>5</v>
      </c>
      <c r="Q77" s="10">
        <v>12</v>
      </c>
      <c r="R77" s="10">
        <v>16</v>
      </c>
      <c r="S77" s="10">
        <v>17</v>
      </c>
      <c r="T77" s="10">
        <v>78</v>
      </c>
    </row>
    <row r="78" spans="1:20" x14ac:dyDescent="0.2">
      <c r="A78" s="9">
        <v>75</v>
      </c>
      <c r="B78" s="8" t="s">
        <v>75</v>
      </c>
      <c r="C78" s="10">
        <v>1</v>
      </c>
      <c r="D78" s="10"/>
      <c r="E78" s="10"/>
      <c r="F78" s="10">
        <v>1</v>
      </c>
      <c r="G78" s="10">
        <v>1</v>
      </c>
      <c r="H78" s="10">
        <v>3</v>
      </c>
      <c r="I78" s="11">
        <v>0.41591</v>
      </c>
      <c r="J78" s="11"/>
      <c r="K78" s="11"/>
      <c r="L78" s="11">
        <v>0.26038</v>
      </c>
      <c r="M78" s="11">
        <v>0.83045000000000002</v>
      </c>
      <c r="N78" s="11">
        <v>1.50674</v>
      </c>
      <c r="O78" s="10">
        <v>1</v>
      </c>
      <c r="P78" s="10"/>
      <c r="Q78" s="10"/>
      <c r="R78" s="10">
        <v>1</v>
      </c>
      <c r="S78" s="10">
        <v>1</v>
      </c>
      <c r="T78" s="10">
        <v>2</v>
      </c>
    </row>
    <row r="79" spans="1:20" x14ac:dyDescent="0.2">
      <c r="A79" s="9">
        <v>74</v>
      </c>
      <c r="B79" s="8" t="s">
        <v>76</v>
      </c>
      <c r="C79" s="10">
        <v>40</v>
      </c>
      <c r="D79" s="10">
        <v>9</v>
      </c>
      <c r="E79" s="10">
        <v>34</v>
      </c>
      <c r="F79" s="10">
        <v>13</v>
      </c>
      <c r="G79" s="10">
        <v>22</v>
      </c>
      <c r="H79" s="10">
        <v>118</v>
      </c>
      <c r="I79" s="11">
        <v>150.66331999999997</v>
      </c>
      <c r="J79" s="11">
        <v>44.56673</v>
      </c>
      <c r="K79" s="11">
        <v>31.579370000000015</v>
      </c>
      <c r="L79" s="11">
        <v>6.0601500000000001</v>
      </c>
      <c r="M79" s="11">
        <v>9.6932899999999993</v>
      </c>
      <c r="N79" s="11">
        <v>242.56286000000003</v>
      </c>
      <c r="O79" s="10">
        <v>28</v>
      </c>
      <c r="P79" s="10">
        <v>8</v>
      </c>
      <c r="Q79" s="10">
        <v>22</v>
      </c>
      <c r="R79" s="10">
        <v>10</v>
      </c>
      <c r="S79" s="10">
        <v>18</v>
      </c>
      <c r="T79" s="10">
        <v>69</v>
      </c>
    </row>
    <row r="80" spans="1:20" x14ac:dyDescent="0.2">
      <c r="A80" s="9">
        <v>78</v>
      </c>
      <c r="B80" s="8" t="s">
        <v>77</v>
      </c>
      <c r="C80" s="10">
        <v>19</v>
      </c>
      <c r="D80" s="10">
        <v>3</v>
      </c>
      <c r="E80" s="10">
        <v>8</v>
      </c>
      <c r="F80" s="10">
        <v>10</v>
      </c>
      <c r="G80" s="10">
        <v>6</v>
      </c>
      <c r="H80" s="10">
        <v>46</v>
      </c>
      <c r="I80" s="11">
        <v>909.06831000000022</v>
      </c>
      <c r="J80" s="11">
        <v>14.327</v>
      </c>
      <c r="K80" s="11">
        <v>218.69853000000001</v>
      </c>
      <c r="L80" s="11">
        <v>457.35477999999995</v>
      </c>
      <c r="M80" s="11">
        <v>13.161059999999999</v>
      </c>
      <c r="N80" s="11">
        <v>1612.6096800000003</v>
      </c>
      <c r="O80" s="10">
        <v>8</v>
      </c>
      <c r="P80" s="10">
        <v>3</v>
      </c>
      <c r="Q80" s="10">
        <v>2</v>
      </c>
      <c r="R80" s="10">
        <v>4</v>
      </c>
      <c r="S80" s="10">
        <v>4</v>
      </c>
      <c r="T80" s="10">
        <v>13</v>
      </c>
    </row>
    <row r="81" spans="1:20" x14ac:dyDescent="0.2">
      <c r="A81" s="9">
        <v>81</v>
      </c>
      <c r="B81" s="8" t="s">
        <v>78</v>
      </c>
      <c r="C81" s="10">
        <v>46</v>
      </c>
      <c r="D81" s="10">
        <v>13</v>
      </c>
      <c r="E81" s="10">
        <v>25</v>
      </c>
      <c r="F81" s="10">
        <v>20</v>
      </c>
      <c r="G81" s="10">
        <v>27</v>
      </c>
      <c r="H81" s="10">
        <v>131</v>
      </c>
      <c r="I81" s="11">
        <v>513.65</v>
      </c>
      <c r="J81" s="11">
        <v>143.82357000000002</v>
      </c>
      <c r="K81" s="11">
        <v>30.488849999999999</v>
      </c>
      <c r="L81" s="11">
        <v>349.10064</v>
      </c>
      <c r="M81" s="11">
        <v>23.160210000000003</v>
      </c>
      <c r="N81" s="11">
        <v>1060.22327</v>
      </c>
      <c r="O81" s="10">
        <v>32</v>
      </c>
      <c r="P81" s="10">
        <v>11</v>
      </c>
      <c r="Q81" s="10">
        <v>17</v>
      </c>
      <c r="R81" s="10">
        <v>12</v>
      </c>
      <c r="S81" s="10">
        <v>22</v>
      </c>
      <c r="T81" s="10">
        <v>61</v>
      </c>
    </row>
    <row r="82" spans="1:20" x14ac:dyDescent="0.2">
      <c r="A82" s="9">
        <v>82</v>
      </c>
      <c r="B82" s="8" t="s">
        <v>79</v>
      </c>
      <c r="C82" s="10">
        <v>15</v>
      </c>
      <c r="D82" s="10">
        <v>1</v>
      </c>
      <c r="E82" s="10">
        <v>10</v>
      </c>
      <c r="F82" s="10">
        <v>1</v>
      </c>
      <c r="G82" s="10">
        <v>16</v>
      </c>
      <c r="H82" s="10">
        <v>43</v>
      </c>
      <c r="I82" s="11">
        <v>27.418309999999998</v>
      </c>
      <c r="J82" s="11">
        <v>45.753</v>
      </c>
      <c r="K82" s="11">
        <v>11.76859</v>
      </c>
      <c r="L82" s="11">
        <v>1.1037699999999999</v>
      </c>
      <c r="M82" s="11">
        <v>15.730289999999998</v>
      </c>
      <c r="N82" s="11">
        <v>101.77395999999997</v>
      </c>
      <c r="O82" s="10">
        <v>7</v>
      </c>
      <c r="P82" s="10">
        <v>1</v>
      </c>
      <c r="Q82" s="10">
        <v>4</v>
      </c>
      <c r="R82" s="10">
        <v>1</v>
      </c>
      <c r="S82" s="10">
        <v>6</v>
      </c>
      <c r="T82" s="10">
        <v>15</v>
      </c>
    </row>
    <row r="83" spans="1:20" ht="24" x14ac:dyDescent="0.2">
      <c r="A83" s="9">
        <v>95</v>
      </c>
      <c r="B83" s="8" t="s">
        <v>80</v>
      </c>
      <c r="C83" s="10">
        <v>17</v>
      </c>
      <c r="D83" s="10">
        <v>1</v>
      </c>
      <c r="E83" s="10">
        <v>7</v>
      </c>
      <c r="F83" s="10">
        <v>4</v>
      </c>
      <c r="G83" s="10">
        <v>13</v>
      </c>
      <c r="H83" s="10">
        <v>42</v>
      </c>
      <c r="I83" s="11">
        <v>28.533350000000006</v>
      </c>
      <c r="J83" s="11">
        <v>7.8319999999999999</v>
      </c>
      <c r="K83" s="11">
        <v>11.963239999999999</v>
      </c>
      <c r="L83" s="11">
        <v>24.046189999999999</v>
      </c>
      <c r="M83" s="11">
        <v>10.910660000000002</v>
      </c>
      <c r="N83" s="11">
        <v>83.285440000000008</v>
      </c>
      <c r="O83" s="10">
        <v>12</v>
      </c>
      <c r="P83" s="10">
        <v>1</v>
      </c>
      <c r="Q83" s="10">
        <v>4</v>
      </c>
      <c r="R83" s="10">
        <v>3</v>
      </c>
      <c r="S83" s="10">
        <v>6</v>
      </c>
      <c r="T83" s="10">
        <v>20</v>
      </c>
    </row>
    <row r="84" spans="1:20" ht="12.75" customHeight="1" x14ac:dyDescent="0.2">
      <c r="A84" s="27" t="s">
        <v>81</v>
      </c>
      <c r="B84" s="27"/>
      <c r="C84" s="13">
        <f>C85</f>
        <v>104</v>
      </c>
      <c r="D84" s="13">
        <f t="shared" ref="D84:T84" si="22">D85</f>
        <v>9</v>
      </c>
      <c r="E84" s="13">
        <f t="shared" si="22"/>
        <v>76</v>
      </c>
      <c r="F84" s="13">
        <f t="shared" si="22"/>
        <v>123</v>
      </c>
      <c r="G84" s="13">
        <f t="shared" si="22"/>
        <v>15</v>
      </c>
      <c r="H84" s="13">
        <f t="shared" si="22"/>
        <v>327</v>
      </c>
      <c r="I84" s="14">
        <v>2083.9087599999998</v>
      </c>
      <c r="J84" s="14">
        <v>164.11350999999999</v>
      </c>
      <c r="K84" s="14">
        <v>747.25943000000007</v>
      </c>
      <c r="L84" s="14">
        <v>2202.3565099999996</v>
      </c>
      <c r="M84" s="14">
        <v>12.840560000000002</v>
      </c>
      <c r="N84" s="14">
        <v>5210.4787699999997</v>
      </c>
      <c r="O84" s="13">
        <f t="shared" si="22"/>
        <v>55</v>
      </c>
      <c r="P84" s="13">
        <f t="shared" si="22"/>
        <v>7</v>
      </c>
      <c r="Q84" s="13">
        <f t="shared" si="22"/>
        <v>29</v>
      </c>
      <c r="R84" s="13">
        <f t="shared" si="22"/>
        <v>47</v>
      </c>
      <c r="S84" s="13">
        <f t="shared" si="22"/>
        <v>11</v>
      </c>
      <c r="T84" s="13">
        <f t="shared" si="22"/>
        <v>80</v>
      </c>
    </row>
    <row r="85" spans="1:20" x14ac:dyDescent="0.2">
      <c r="A85" s="9">
        <v>10</v>
      </c>
      <c r="B85" s="8" t="s">
        <v>82</v>
      </c>
      <c r="C85" s="10">
        <v>104</v>
      </c>
      <c r="D85" s="10">
        <v>9</v>
      </c>
      <c r="E85" s="10">
        <v>76</v>
      </c>
      <c r="F85" s="10">
        <v>123</v>
      </c>
      <c r="G85" s="10">
        <v>15</v>
      </c>
      <c r="H85" s="10">
        <v>327</v>
      </c>
      <c r="I85" s="11">
        <v>2083.9087599999998</v>
      </c>
      <c r="J85" s="11">
        <v>164.11350999999999</v>
      </c>
      <c r="K85" s="11">
        <v>747.25943000000007</v>
      </c>
      <c r="L85" s="11">
        <v>2202.3565099999996</v>
      </c>
      <c r="M85" s="11">
        <v>12.840560000000002</v>
      </c>
      <c r="N85" s="11">
        <v>5210.4787699999997</v>
      </c>
      <c r="O85" s="10">
        <v>55</v>
      </c>
      <c r="P85" s="10">
        <v>7</v>
      </c>
      <c r="Q85" s="10">
        <v>29</v>
      </c>
      <c r="R85" s="10">
        <v>47</v>
      </c>
      <c r="S85" s="10">
        <v>11</v>
      </c>
      <c r="T85" s="10">
        <v>80</v>
      </c>
    </row>
    <row r="86" spans="1:20" ht="12.75" customHeight="1" x14ac:dyDescent="0.2">
      <c r="A86" s="27" t="s">
        <v>83</v>
      </c>
      <c r="B86" s="27"/>
      <c r="C86" s="13">
        <f>C87</f>
        <v>0</v>
      </c>
      <c r="D86" s="13">
        <f t="shared" ref="D86:H86" si="23">D87</f>
        <v>0</v>
      </c>
      <c r="E86" s="13">
        <f t="shared" si="23"/>
        <v>3</v>
      </c>
      <c r="F86" s="13">
        <f t="shared" si="23"/>
        <v>0</v>
      </c>
      <c r="G86" s="13">
        <f t="shared" si="23"/>
        <v>0</v>
      </c>
      <c r="H86" s="13">
        <f t="shared" si="23"/>
        <v>3</v>
      </c>
      <c r="I86" s="14">
        <v>0</v>
      </c>
      <c r="J86" s="14">
        <v>0</v>
      </c>
      <c r="K86" s="14">
        <v>0.45</v>
      </c>
      <c r="L86" s="14">
        <v>0</v>
      </c>
      <c r="M86" s="14">
        <v>0</v>
      </c>
      <c r="N86" s="14">
        <v>0.45</v>
      </c>
      <c r="O86" s="13">
        <f>O87</f>
        <v>0</v>
      </c>
      <c r="P86" s="13">
        <f t="shared" ref="P86:T86" si="24">P87</f>
        <v>0</v>
      </c>
      <c r="Q86" s="13">
        <f t="shared" si="24"/>
        <v>1</v>
      </c>
      <c r="R86" s="13">
        <f t="shared" si="24"/>
        <v>0</v>
      </c>
      <c r="S86" s="13">
        <f t="shared" si="24"/>
        <v>0</v>
      </c>
      <c r="T86" s="13">
        <f t="shared" si="24"/>
        <v>1</v>
      </c>
    </row>
    <row r="87" spans="1:20" ht="24" x14ac:dyDescent="0.2">
      <c r="A87" s="9">
        <v>98</v>
      </c>
      <c r="B87" s="8" t="s">
        <v>84</v>
      </c>
      <c r="C87" s="10"/>
      <c r="D87" s="10"/>
      <c r="E87" s="10">
        <v>3</v>
      </c>
      <c r="F87" s="10"/>
      <c r="G87" s="10"/>
      <c r="H87" s="10">
        <v>3</v>
      </c>
      <c r="I87" s="11"/>
      <c r="J87" s="11"/>
      <c r="K87" s="11">
        <v>0.45</v>
      </c>
      <c r="L87" s="11"/>
      <c r="M87" s="11"/>
      <c r="N87" s="11">
        <v>0.45</v>
      </c>
      <c r="O87" s="10"/>
      <c r="P87" s="10"/>
      <c r="Q87" s="10">
        <v>1</v>
      </c>
      <c r="R87" s="10"/>
      <c r="S87" s="10"/>
      <c r="T87" s="10">
        <v>1</v>
      </c>
    </row>
    <row r="88" spans="1:20" ht="12.75" customHeight="1" x14ac:dyDescent="0.2">
      <c r="A88" s="27" t="s">
        <v>85</v>
      </c>
      <c r="B88" s="27"/>
      <c r="C88" s="13">
        <f>C89</f>
        <v>74</v>
      </c>
      <c r="D88" s="13">
        <f t="shared" ref="D88:T88" si="25">D89</f>
        <v>4</v>
      </c>
      <c r="E88" s="13">
        <f t="shared" si="25"/>
        <v>199</v>
      </c>
      <c r="F88" s="13">
        <f t="shared" si="25"/>
        <v>39</v>
      </c>
      <c r="G88" s="13">
        <f t="shared" si="25"/>
        <v>59</v>
      </c>
      <c r="H88" s="13">
        <f t="shared" si="25"/>
        <v>375</v>
      </c>
      <c r="I88" s="14">
        <v>298.30688000000004</v>
      </c>
      <c r="J88" s="14">
        <v>3.0431500000000002</v>
      </c>
      <c r="K88" s="14">
        <v>220.25103999999988</v>
      </c>
      <c r="L88" s="14">
        <v>169.89400999999995</v>
      </c>
      <c r="M88" s="14">
        <v>22.920390000000005</v>
      </c>
      <c r="N88" s="14">
        <v>714.4154699999998</v>
      </c>
      <c r="O88" s="13">
        <f t="shared" si="25"/>
        <v>50</v>
      </c>
      <c r="P88" s="13">
        <f t="shared" si="25"/>
        <v>3</v>
      </c>
      <c r="Q88" s="13">
        <f t="shared" si="25"/>
        <v>123</v>
      </c>
      <c r="R88" s="13">
        <f t="shared" si="25"/>
        <v>27</v>
      </c>
      <c r="S88" s="13">
        <f t="shared" si="25"/>
        <v>47</v>
      </c>
      <c r="T88" s="13">
        <f t="shared" si="25"/>
        <v>216</v>
      </c>
    </row>
    <row r="89" spans="1:20" x14ac:dyDescent="0.2">
      <c r="A89" s="9">
        <v>96</v>
      </c>
      <c r="B89" s="8" t="s">
        <v>86</v>
      </c>
      <c r="C89" s="10">
        <v>74</v>
      </c>
      <c r="D89" s="10">
        <v>4</v>
      </c>
      <c r="E89" s="10">
        <v>199</v>
      </c>
      <c r="F89" s="10">
        <v>39</v>
      </c>
      <c r="G89" s="10">
        <v>59</v>
      </c>
      <c r="H89" s="10">
        <v>375</v>
      </c>
      <c r="I89" s="11">
        <v>298.30688000000004</v>
      </c>
      <c r="J89" s="11">
        <v>3.0431500000000002</v>
      </c>
      <c r="K89" s="11">
        <v>220.25103999999988</v>
      </c>
      <c r="L89" s="11">
        <v>169.89400999999995</v>
      </c>
      <c r="M89" s="11">
        <v>22.920390000000005</v>
      </c>
      <c r="N89" s="11">
        <v>714.4154699999998</v>
      </c>
      <c r="O89" s="10">
        <v>50</v>
      </c>
      <c r="P89" s="10">
        <v>3</v>
      </c>
      <c r="Q89" s="10">
        <v>123</v>
      </c>
      <c r="R89" s="10">
        <v>27</v>
      </c>
      <c r="S89" s="10">
        <v>47</v>
      </c>
      <c r="T89" s="10">
        <v>216</v>
      </c>
    </row>
    <row r="90" spans="1:20" ht="12.75" customHeight="1" x14ac:dyDescent="0.2">
      <c r="A90" s="27" t="s">
        <v>87</v>
      </c>
      <c r="B90" s="27"/>
      <c r="C90" s="13">
        <f>C91</f>
        <v>13</v>
      </c>
      <c r="D90" s="13">
        <f t="shared" ref="D90:T90" si="26">D91</f>
        <v>4</v>
      </c>
      <c r="E90" s="13">
        <f t="shared" si="26"/>
        <v>2</v>
      </c>
      <c r="F90" s="13">
        <f t="shared" si="26"/>
        <v>2</v>
      </c>
      <c r="G90" s="13">
        <f t="shared" si="26"/>
        <v>3</v>
      </c>
      <c r="H90" s="13">
        <f t="shared" si="26"/>
        <v>24</v>
      </c>
      <c r="I90" s="14">
        <v>842.18961000000013</v>
      </c>
      <c r="J90" s="14">
        <v>17.236549999999998</v>
      </c>
      <c r="K90" s="14">
        <v>0.36981999999999998</v>
      </c>
      <c r="L90" s="14">
        <v>0.96950000000000003</v>
      </c>
      <c r="M90" s="14">
        <v>0.88843000000000005</v>
      </c>
      <c r="N90" s="14">
        <v>861.65391000000011</v>
      </c>
      <c r="O90" s="13">
        <f t="shared" si="26"/>
        <v>11</v>
      </c>
      <c r="P90" s="13">
        <f t="shared" si="26"/>
        <v>4</v>
      </c>
      <c r="Q90" s="13">
        <f t="shared" si="26"/>
        <v>2</v>
      </c>
      <c r="R90" s="13">
        <f t="shared" si="26"/>
        <v>2</v>
      </c>
      <c r="S90" s="13">
        <f t="shared" si="26"/>
        <v>3</v>
      </c>
      <c r="T90" s="13">
        <f t="shared" si="26"/>
        <v>16</v>
      </c>
    </row>
    <row r="91" spans="1:20" x14ac:dyDescent="0.2">
      <c r="A91" s="9">
        <v>61</v>
      </c>
      <c r="B91" s="8" t="s">
        <v>88</v>
      </c>
      <c r="C91" s="10">
        <v>13</v>
      </c>
      <c r="D91" s="10">
        <v>4</v>
      </c>
      <c r="E91" s="10">
        <v>2</v>
      </c>
      <c r="F91" s="10">
        <v>2</v>
      </c>
      <c r="G91" s="10">
        <v>3</v>
      </c>
      <c r="H91" s="10">
        <v>24</v>
      </c>
      <c r="I91" s="11">
        <v>842.18961000000013</v>
      </c>
      <c r="J91" s="11">
        <v>17.236549999999998</v>
      </c>
      <c r="K91" s="11">
        <v>0.36981999999999998</v>
      </c>
      <c r="L91" s="11">
        <v>0.96950000000000003</v>
      </c>
      <c r="M91" s="11">
        <v>0.88843000000000005</v>
      </c>
      <c r="N91" s="11">
        <v>861.65391000000011</v>
      </c>
      <c r="O91" s="10">
        <v>11</v>
      </c>
      <c r="P91" s="10">
        <v>4</v>
      </c>
      <c r="Q91" s="10">
        <v>2</v>
      </c>
      <c r="R91" s="10">
        <v>2</v>
      </c>
      <c r="S91" s="10">
        <v>3</v>
      </c>
      <c r="T91" s="10">
        <v>16</v>
      </c>
    </row>
    <row r="92" spans="1:20" ht="12.75" customHeight="1" x14ac:dyDescent="0.2">
      <c r="A92" s="27" t="s">
        <v>89</v>
      </c>
      <c r="B92" s="27"/>
      <c r="C92" s="13">
        <f>C93+C94+C95</f>
        <v>1574</v>
      </c>
      <c r="D92" s="13">
        <f t="shared" ref="D92:T92" si="27">D93+D94+D95</f>
        <v>159</v>
      </c>
      <c r="E92" s="13">
        <f t="shared" si="27"/>
        <v>166</v>
      </c>
      <c r="F92" s="13">
        <f t="shared" si="27"/>
        <v>470</v>
      </c>
      <c r="G92" s="13">
        <f t="shared" si="27"/>
        <v>137</v>
      </c>
      <c r="H92" s="13">
        <f t="shared" si="27"/>
        <v>2506</v>
      </c>
      <c r="I92" s="14">
        <v>32742.898179999982</v>
      </c>
      <c r="J92" s="14">
        <v>4026.6205999999997</v>
      </c>
      <c r="K92" s="14">
        <v>453.12258999999995</v>
      </c>
      <c r="L92" s="14">
        <v>1881.2920099999997</v>
      </c>
      <c r="M92" s="14">
        <v>14166.832839999995</v>
      </c>
      <c r="N92" s="14">
        <v>53270.766219999983</v>
      </c>
      <c r="O92" s="13">
        <f t="shared" si="27"/>
        <v>884</v>
      </c>
      <c r="P92" s="13">
        <f t="shared" si="27"/>
        <v>129</v>
      </c>
      <c r="Q92" s="13">
        <f t="shared" si="27"/>
        <v>104</v>
      </c>
      <c r="R92" s="13">
        <f t="shared" si="27"/>
        <v>278</v>
      </c>
      <c r="S92" s="13">
        <f t="shared" si="27"/>
        <v>88</v>
      </c>
      <c r="T92" s="13">
        <f t="shared" si="27"/>
        <v>1051</v>
      </c>
    </row>
    <row r="93" spans="1:20" ht="12.75" customHeight="1" x14ac:dyDescent="0.2">
      <c r="A93" s="9">
        <v>45</v>
      </c>
      <c r="B93" s="8" t="s">
        <v>90</v>
      </c>
      <c r="C93" s="10">
        <v>253</v>
      </c>
      <c r="D93" s="10">
        <v>21</v>
      </c>
      <c r="E93" s="10">
        <v>24</v>
      </c>
      <c r="F93" s="10">
        <v>75</v>
      </c>
      <c r="G93" s="10">
        <v>19</v>
      </c>
      <c r="H93" s="10">
        <v>392</v>
      </c>
      <c r="I93" s="11">
        <v>4551.9008499999991</v>
      </c>
      <c r="J93" s="11">
        <v>71.499490000000023</v>
      </c>
      <c r="K93" s="11">
        <v>99.406180000000006</v>
      </c>
      <c r="L93" s="11">
        <v>316.68991999999974</v>
      </c>
      <c r="M93" s="11">
        <v>13.548600000000002</v>
      </c>
      <c r="N93" s="11">
        <v>5053.0450399999982</v>
      </c>
      <c r="O93" s="10">
        <v>155</v>
      </c>
      <c r="P93" s="10">
        <v>17</v>
      </c>
      <c r="Q93" s="10">
        <v>16</v>
      </c>
      <c r="R93" s="10">
        <v>46</v>
      </c>
      <c r="S93" s="10">
        <v>12</v>
      </c>
      <c r="T93" s="10">
        <v>182</v>
      </c>
    </row>
    <row r="94" spans="1:20" x14ac:dyDescent="0.2">
      <c r="A94" s="9">
        <v>46</v>
      </c>
      <c r="B94" s="8" t="s">
        <v>91</v>
      </c>
      <c r="C94" s="10">
        <v>700</v>
      </c>
      <c r="D94" s="10">
        <v>99</v>
      </c>
      <c r="E94" s="10">
        <v>68</v>
      </c>
      <c r="F94" s="10">
        <v>159</v>
      </c>
      <c r="G94" s="10">
        <v>29</v>
      </c>
      <c r="H94" s="10">
        <v>1055</v>
      </c>
      <c r="I94" s="11">
        <v>20930.113969999988</v>
      </c>
      <c r="J94" s="11">
        <v>1525.3875500000004</v>
      </c>
      <c r="K94" s="11">
        <v>204.47917999999996</v>
      </c>
      <c r="L94" s="11">
        <v>851.64611000000002</v>
      </c>
      <c r="M94" s="11">
        <v>14085.752359999995</v>
      </c>
      <c r="N94" s="11">
        <v>37597.379169999986</v>
      </c>
      <c r="O94" s="10">
        <v>350</v>
      </c>
      <c r="P94" s="10">
        <v>81</v>
      </c>
      <c r="Q94" s="10">
        <v>36</v>
      </c>
      <c r="R94" s="10">
        <v>82</v>
      </c>
      <c r="S94" s="10">
        <v>15</v>
      </c>
      <c r="T94" s="10">
        <v>406</v>
      </c>
    </row>
    <row r="95" spans="1:20" x14ac:dyDescent="0.2">
      <c r="A95" s="9">
        <v>47</v>
      </c>
      <c r="B95" s="8" t="s">
        <v>92</v>
      </c>
      <c r="C95" s="10">
        <v>621</v>
      </c>
      <c r="D95" s="10">
        <v>39</v>
      </c>
      <c r="E95" s="10">
        <v>74</v>
      </c>
      <c r="F95" s="10">
        <v>236</v>
      </c>
      <c r="G95" s="10">
        <v>89</v>
      </c>
      <c r="H95" s="10">
        <v>1059</v>
      </c>
      <c r="I95" s="11">
        <v>7260.8833599999953</v>
      </c>
      <c r="J95" s="11">
        <v>2429.7335599999997</v>
      </c>
      <c r="K95" s="11">
        <v>149.23722999999995</v>
      </c>
      <c r="L95" s="11">
        <v>712.95597999999995</v>
      </c>
      <c r="M95" s="11">
        <v>67.531879999999973</v>
      </c>
      <c r="N95" s="11">
        <v>10620.342009999997</v>
      </c>
      <c r="O95" s="10">
        <v>379</v>
      </c>
      <c r="P95" s="10">
        <v>31</v>
      </c>
      <c r="Q95" s="10">
        <v>52</v>
      </c>
      <c r="R95" s="10">
        <v>150</v>
      </c>
      <c r="S95" s="10">
        <v>61</v>
      </c>
      <c r="T95" s="10">
        <v>463</v>
      </c>
    </row>
    <row r="96" spans="1:20" ht="12.75" customHeight="1" x14ac:dyDescent="0.2">
      <c r="A96" s="27" t="s">
        <v>93</v>
      </c>
      <c r="B96" s="27"/>
      <c r="C96" s="13">
        <f>C97+C98+C99+C100+C101</f>
        <v>37</v>
      </c>
      <c r="D96" s="13">
        <f t="shared" ref="D96:T96" si="28">D97+D98+D99+D100+D101</f>
        <v>5</v>
      </c>
      <c r="E96" s="13">
        <f t="shared" si="28"/>
        <v>29</v>
      </c>
      <c r="F96" s="13">
        <f t="shared" si="28"/>
        <v>37</v>
      </c>
      <c r="G96" s="13">
        <f t="shared" si="28"/>
        <v>3</v>
      </c>
      <c r="H96" s="13">
        <f t="shared" si="28"/>
        <v>111</v>
      </c>
      <c r="I96" s="14">
        <v>901.63002999999992</v>
      </c>
      <c r="J96" s="14">
        <v>91.289000000000001</v>
      </c>
      <c r="K96" s="14">
        <v>555.9181900000001</v>
      </c>
      <c r="L96" s="14">
        <v>1177.7537199999999</v>
      </c>
      <c r="M96" s="14">
        <v>3.8763400000000003</v>
      </c>
      <c r="N96" s="14">
        <v>2730.4672799999998</v>
      </c>
      <c r="O96" s="13">
        <f t="shared" si="28"/>
        <v>20</v>
      </c>
      <c r="P96" s="13">
        <f t="shared" si="28"/>
        <v>4</v>
      </c>
      <c r="Q96" s="13">
        <f t="shared" si="28"/>
        <v>11</v>
      </c>
      <c r="R96" s="13">
        <f t="shared" si="28"/>
        <v>15</v>
      </c>
      <c r="S96" s="13">
        <f t="shared" si="28"/>
        <v>3</v>
      </c>
      <c r="T96" s="13">
        <f t="shared" si="28"/>
        <v>31</v>
      </c>
    </row>
    <row r="97" spans="1:20" x14ac:dyDescent="0.2">
      <c r="A97" s="9">
        <v>26</v>
      </c>
      <c r="B97" s="8" t="s">
        <v>112</v>
      </c>
      <c r="C97" s="10">
        <v>7</v>
      </c>
      <c r="D97" s="10">
        <v>1</v>
      </c>
      <c r="E97" s="10">
        <v>3</v>
      </c>
      <c r="F97" s="10">
        <v>5</v>
      </c>
      <c r="G97" s="10"/>
      <c r="H97" s="10">
        <v>16</v>
      </c>
      <c r="I97" s="11">
        <v>207.6695</v>
      </c>
      <c r="J97" s="11">
        <v>3.6859999999999999</v>
      </c>
      <c r="K97" s="11">
        <v>3.3822700000000006</v>
      </c>
      <c r="L97" s="11">
        <v>13.773160000000001</v>
      </c>
      <c r="M97" s="11"/>
      <c r="N97" s="11">
        <v>228.51093</v>
      </c>
      <c r="O97" s="10">
        <v>4</v>
      </c>
      <c r="P97" s="10">
        <v>1</v>
      </c>
      <c r="Q97" s="10">
        <v>2</v>
      </c>
      <c r="R97" s="10">
        <v>3</v>
      </c>
      <c r="S97" s="10"/>
      <c r="T97" s="10">
        <v>6</v>
      </c>
    </row>
    <row r="98" spans="1:20" x14ac:dyDescent="0.2">
      <c r="A98" s="9">
        <v>27</v>
      </c>
      <c r="B98" s="8" t="s">
        <v>113</v>
      </c>
      <c r="C98" s="10">
        <v>4</v>
      </c>
      <c r="D98" s="10"/>
      <c r="E98" s="10">
        <v>4</v>
      </c>
      <c r="F98" s="10">
        <v>4</v>
      </c>
      <c r="G98" s="10">
        <v>1</v>
      </c>
      <c r="H98" s="10">
        <v>13</v>
      </c>
      <c r="I98" s="11">
        <v>127.43300000000001</v>
      </c>
      <c r="J98" s="11"/>
      <c r="K98" s="11">
        <v>290.83234999999996</v>
      </c>
      <c r="L98" s="11">
        <v>502.57549999999998</v>
      </c>
      <c r="M98" s="11">
        <v>0.84570000000000001</v>
      </c>
      <c r="N98" s="11">
        <v>921.6865499999999</v>
      </c>
      <c r="O98" s="10">
        <v>3</v>
      </c>
      <c r="P98" s="10"/>
      <c r="Q98" s="10">
        <v>1</v>
      </c>
      <c r="R98" s="10">
        <v>1</v>
      </c>
      <c r="S98" s="10">
        <v>1</v>
      </c>
      <c r="T98" s="10">
        <v>4</v>
      </c>
    </row>
    <row r="99" spans="1:20" x14ac:dyDescent="0.2">
      <c r="A99" s="9">
        <v>28</v>
      </c>
      <c r="B99" s="8" t="s">
        <v>114</v>
      </c>
      <c r="C99" s="10">
        <v>11</v>
      </c>
      <c r="D99" s="10">
        <v>2</v>
      </c>
      <c r="E99" s="10">
        <v>12</v>
      </c>
      <c r="F99" s="10">
        <v>11</v>
      </c>
      <c r="G99" s="10">
        <v>1</v>
      </c>
      <c r="H99" s="10">
        <v>37</v>
      </c>
      <c r="I99" s="11">
        <v>64.740499999999997</v>
      </c>
      <c r="J99" s="11">
        <v>71.760999999999996</v>
      </c>
      <c r="K99" s="11">
        <v>63.217770000000009</v>
      </c>
      <c r="L99" s="11">
        <v>147.36386999999999</v>
      </c>
      <c r="M99" s="11">
        <v>1.2760899999999999</v>
      </c>
      <c r="N99" s="11">
        <v>348.35923000000003</v>
      </c>
      <c r="O99" s="10">
        <v>7</v>
      </c>
      <c r="P99" s="10">
        <v>2</v>
      </c>
      <c r="Q99" s="10">
        <v>5</v>
      </c>
      <c r="R99" s="10">
        <v>4</v>
      </c>
      <c r="S99" s="10">
        <v>1</v>
      </c>
      <c r="T99" s="10">
        <v>11</v>
      </c>
    </row>
    <row r="100" spans="1:20" x14ac:dyDescent="0.2">
      <c r="A100" s="9">
        <v>29</v>
      </c>
      <c r="B100" s="8" t="s">
        <v>115</v>
      </c>
      <c r="C100" s="10">
        <v>7</v>
      </c>
      <c r="D100" s="10"/>
      <c r="E100" s="10">
        <v>4</v>
      </c>
      <c r="F100" s="10">
        <v>5</v>
      </c>
      <c r="G100" s="10">
        <v>1</v>
      </c>
      <c r="H100" s="10">
        <v>17</v>
      </c>
      <c r="I100" s="11">
        <v>75.199590000000001</v>
      </c>
      <c r="J100" s="11"/>
      <c r="K100" s="11">
        <v>19.30865</v>
      </c>
      <c r="L100" s="11">
        <v>33.131749999999997</v>
      </c>
      <c r="M100" s="11">
        <v>1.7545500000000001</v>
      </c>
      <c r="N100" s="11">
        <v>129.39454000000001</v>
      </c>
      <c r="O100" s="10">
        <v>2</v>
      </c>
      <c r="P100" s="10"/>
      <c r="Q100" s="10">
        <v>1</v>
      </c>
      <c r="R100" s="10">
        <v>2</v>
      </c>
      <c r="S100" s="10">
        <v>1</v>
      </c>
      <c r="T100" s="10">
        <v>3</v>
      </c>
    </row>
    <row r="101" spans="1:20" x14ac:dyDescent="0.2">
      <c r="A101" s="9">
        <v>30</v>
      </c>
      <c r="B101" s="8" t="s">
        <v>116</v>
      </c>
      <c r="C101" s="10">
        <v>8</v>
      </c>
      <c r="D101" s="10">
        <v>2</v>
      </c>
      <c r="E101" s="10">
        <v>6</v>
      </c>
      <c r="F101" s="10">
        <v>12</v>
      </c>
      <c r="G101" s="10"/>
      <c r="H101" s="10">
        <v>28</v>
      </c>
      <c r="I101" s="11">
        <v>426.58743999999996</v>
      </c>
      <c r="J101" s="11">
        <v>15.842000000000001</v>
      </c>
      <c r="K101" s="11">
        <v>179.17714999999998</v>
      </c>
      <c r="L101" s="11">
        <v>480.90944000000002</v>
      </c>
      <c r="M101" s="11"/>
      <c r="N101" s="11">
        <v>1102.5160299999998</v>
      </c>
      <c r="O101" s="10">
        <v>4</v>
      </c>
      <c r="P101" s="10">
        <v>1</v>
      </c>
      <c r="Q101" s="10">
        <v>2</v>
      </c>
      <c r="R101" s="10">
        <v>5</v>
      </c>
      <c r="S101" s="10"/>
      <c r="T101" s="10">
        <v>7</v>
      </c>
    </row>
    <row r="102" spans="1:20" ht="12.75" customHeight="1" x14ac:dyDescent="0.2">
      <c r="A102" s="27" t="s">
        <v>99</v>
      </c>
      <c r="B102" s="27"/>
      <c r="C102" s="13">
        <f>C103+C104+C105+C106+C107</f>
        <v>265</v>
      </c>
      <c r="D102" s="13">
        <f t="shared" ref="D102:T102" si="29">D103+D104+D105+D106+D107</f>
        <v>62</v>
      </c>
      <c r="E102" s="13">
        <f t="shared" si="29"/>
        <v>82</v>
      </c>
      <c r="F102" s="13">
        <f t="shared" si="29"/>
        <v>156</v>
      </c>
      <c r="G102" s="13">
        <f t="shared" si="29"/>
        <v>32</v>
      </c>
      <c r="H102" s="13">
        <f t="shared" si="29"/>
        <v>597</v>
      </c>
      <c r="I102" s="14">
        <v>2640.7308199999998</v>
      </c>
      <c r="J102" s="14">
        <v>438.45118000000008</v>
      </c>
      <c r="K102" s="14">
        <v>1166.14068</v>
      </c>
      <c r="L102" s="14">
        <v>3958.6165900000005</v>
      </c>
      <c r="M102" s="14">
        <v>2646.4563499999999</v>
      </c>
      <c r="N102" s="14">
        <v>10850.395620000001</v>
      </c>
      <c r="O102" s="13">
        <f t="shared" si="29"/>
        <v>159</v>
      </c>
      <c r="P102" s="13">
        <f t="shared" si="29"/>
        <v>51</v>
      </c>
      <c r="Q102" s="13">
        <f t="shared" si="29"/>
        <v>48</v>
      </c>
      <c r="R102" s="13">
        <f t="shared" si="29"/>
        <v>80</v>
      </c>
      <c r="S102" s="13">
        <f t="shared" si="29"/>
        <v>21</v>
      </c>
      <c r="T102" s="13">
        <f t="shared" si="29"/>
        <v>231</v>
      </c>
    </row>
    <row r="103" spans="1:20" x14ac:dyDescent="0.2">
      <c r="A103" s="9">
        <v>49</v>
      </c>
      <c r="B103" s="8" t="s">
        <v>94</v>
      </c>
      <c r="C103" s="10">
        <v>208</v>
      </c>
      <c r="D103" s="10">
        <v>53</v>
      </c>
      <c r="E103" s="10">
        <v>55</v>
      </c>
      <c r="F103" s="10">
        <v>119</v>
      </c>
      <c r="G103" s="10">
        <v>25</v>
      </c>
      <c r="H103" s="10">
        <v>460</v>
      </c>
      <c r="I103" s="11">
        <v>2005.4158699999998</v>
      </c>
      <c r="J103" s="11">
        <v>358.38745000000006</v>
      </c>
      <c r="K103" s="11">
        <v>165.22875000000005</v>
      </c>
      <c r="L103" s="11">
        <v>1910.6558599999998</v>
      </c>
      <c r="M103" s="11">
        <v>97.709370000000007</v>
      </c>
      <c r="N103" s="11">
        <v>4537.3972999999996</v>
      </c>
      <c r="O103" s="10">
        <v>128</v>
      </c>
      <c r="P103" s="10">
        <v>42</v>
      </c>
      <c r="Q103" s="10">
        <v>35</v>
      </c>
      <c r="R103" s="10">
        <v>63</v>
      </c>
      <c r="S103" s="10">
        <v>17</v>
      </c>
      <c r="T103" s="10">
        <v>178</v>
      </c>
    </row>
    <row r="104" spans="1:20" x14ac:dyDescent="0.2">
      <c r="A104" s="9">
        <v>50</v>
      </c>
      <c r="B104" s="8" t="s">
        <v>95</v>
      </c>
      <c r="C104" s="10">
        <v>1</v>
      </c>
      <c r="D104" s="10"/>
      <c r="E104" s="10"/>
      <c r="F104" s="10">
        <v>1</v>
      </c>
      <c r="G104" s="10"/>
      <c r="H104" s="10">
        <v>2</v>
      </c>
      <c r="I104" s="11">
        <v>0.16556000000000001</v>
      </c>
      <c r="J104" s="11"/>
      <c r="K104" s="11"/>
      <c r="L104" s="11">
        <v>0.87235000000000007</v>
      </c>
      <c r="M104" s="11"/>
      <c r="N104" s="11">
        <v>1.0379100000000001</v>
      </c>
      <c r="O104" s="10">
        <v>1</v>
      </c>
      <c r="P104" s="10"/>
      <c r="Q104" s="10"/>
      <c r="R104" s="10">
        <v>1</v>
      </c>
      <c r="S104" s="10"/>
      <c r="T104" s="10">
        <v>1</v>
      </c>
    </row>
    <row r="105" spans="1:20" x14ac:dyDescent="0.2">
      <c r="A105" s="9">
        <v>51</v>
      </c>
      <c r="B105" s="8" t="s">
        <v>96</v>
      </c>
      <c r="C105" s="10">
        <v>1</v>
      </c>
      <c r="D105" s="10"/>
      <c r="E105" s="10">
        <v>4</v>
      </c>
      <c r="F105" s="10">
        <v>4</v>
      </c>
      <c r="G105" s="10"/>
      <c r="H105" s="10">
        <v>9</v>
      </c>
      <c r="I105" s="11">
        <v>1.0425499999999999</v>
      </c>
      <c r="J105" s="11"/>
      <c r="K105" s="11">
        <v>891.43702000000008</v>
      </c>
      <c r="L105" s="11">
        <v>1597.1908500000002</v>
      </c>
      <c r="M105" s="11"/>
      <c r="N105" s="11">
        <v>2489.6704199999999</v>
      </c>
      <c r="O105" s="10">
        <v>1</v>
      </c>
      <c r="P105" s="10"/>
      <c r="Q105" s="10">
        <v>2</v>
      </c>
      <c r="R105" s="10">
        <v>2</v>
      </c>
      <c r="S105" s="10"/>
      <c r="T105" s="10">
        <v>2</v>
      </c>
    </row>
    <row r="106" spans="1:20" x14ac:dyDescent="0.2">
      <c r="A106" s="9">
        <v>52</v>
      </c>
      <c r="B106" s="8" t="s">
        <v>97</v>
      </c>
      <c r="C106" s="10">
        <v>50</v>
      </c>
      <c r="D106" s="10">
        <v>9</v>
      </c>
      <c r="E106" s="10">
        <v>15</v>
      </c>
      <c r="F106" s="10">
        <v>28</v>
      </c>
      <c r="G106" s="10">
        <v>6</v>
      </c>
      <c r="H106" s="10">
        <v>108</v>
      </c>
      <c r="I106" s="11">
        <v>550.49023999999986</v>
      </c>
      <c r="J106" s="11">
        <v>80.063729999999993</v>
      </c>
      <c r="K106" s="11">
        <v>78.311160000000001</v>
      </c>
      <c r="L106" s="11">
        <v>382.75812000000002</v>
      </c>
      <c r="M106" s="11">
        <v>2548.6246900000001</v>
      </c>
      <c r="N106" s="11">
        <v>3640.2479399999997</v>
      </c>
      <c r="O106" s="10">
        <v>27</v>
      </c>
      <c r="P106" s="10">
        <v>9</v>
      </c>
      <c r="Q106" s="10">
        <v>6</v>
      </c>
      <c r="R106" s="10">
        <v>13</v>
      </c>
      <c r="S106" s="10">
        <v>3</v>
      </c>
      <c r="T106" s="10">
        <v>43</v>
      </c>
    </row>
    <row r="107" spans="1:20" x14ac:dyDescent="0.2">
      <c r="A107" s="9">
        <v>53</v>
      </c>
      <c r="B107" s="8" t="s">
        <v>98</v>
      </c>
      <c r="C107" s="10">
        <v>5</v>
      </c>
      <c r="D107" s="10"/>
      <c r="E107" s="10">
        <v>8</v>
      </c>
      <c r="F107" s="10">
        <v>4</v>
      </c>
      <c r="G107" s="10">
        <v>1</v>
      </c>
      <c r="H107" s="10">
        <v>18</v>
      </c>
      <c r="I107" s="11">
        <v>83.616600000000005</v>
      </c>
      <c r="J107" s="11"/>
      <c r="K107" s="11">
        <v>31.16375</v>
      </c>
      <c r="L107" s="11">
        <v>67.139409999999998</v>
      </c>
      <c r="M107" s="11">
        <v>0.12229000000000001</v>
      </c>
      <c r="N107" s="11">
        <v>182.04205000000002</v>
      </c>
      <c r="O107" s="10">
        <v>2</v>
      </c>
      <c r="P107" s="10"/>
      <c r="Q107" s="10">
        <v>5</v>
      </c>
      <c r="R107" s="10">
        <v>1</v>
      </c>
      <c r="S107" s="10">
        <v>1</v>
      </c>
      <c r="T107" s="10">
        <v>7</v>
      </c>
    </row>
    <row r="108" spans="1:20" ht="12.75" customHeight="1" x14ac:dyDescent="0.2">
      <c r="A108" s="27" t="s">
        <v>100</v>
      </c>
      <c r="B108" s="27"/>
      <c r="C108" s="13">
        <f>C109</f>
        <v>8</v>
      </c>
      <c r="D108" s="13">
        <f t="shared" ref="D108:T108" si="30">D109</f>
        <v>5</v>
      </c>
      <c r="E108" s="13">
        <f t="shared" si="30"/>
        <v>1</v>
      </c>
      <c r="F108" s="13">
        <f t="shared" si="30"/>
        <v>2</v>
      </c>
      <c r="G108" s="13">
        <f t="shared" si="30"/>
        <v>4</v>
      </c>
      <c r="H108" s="13">
        <f t="shared" si="30"/>
        <v>20</v>
      </c>
      <c r="I108" s="14">
        <v>35.57166999999999</v>
      </c>
      <c r="J108" s="14">
        <v>48.889000000000003</v>
      </c>
      <c r="K108" s="14">
        <v>2.0308900000000003</v>
      </c>
      <c r="L108" s="14">
        <v>0.83745000000000003</v>
      </c>
      <c r="M108" s="14">
        <v>3.70987</v>
      </c>
      <c r="N108" s="14">
        <v>91.038879999999978</v>
      </c>
      <c r="O108" s="13">
        <f t="shared" si="30"/>
        <v>7</v>
      </c>
      <c r="P108" s="13">
        <f t="shared" si="30"/>
        <v>5</v>
      </c>
      <c r="Q108" s="13">
        <f t="shared" si="30"/>
        <v>1</v>
      </c>
      <c r="R108" s="13">
        <f t="shared" si="30"/>
        <v>2</v>
      </c>
      <c r="S108" s="13">
        <f t="shared" si="30"/>
        <v>2</v>
      </c>
      <c r="T108" s="13">
        <f t="shared" si="30"/>
        <v>13</v>
      </c>
    </row>
    <row r="109" spans="1:20" ht="24" x14ac:dyDescent="0.2">
      <c r="A109" s="9">
        <v>79</v>
      </c>
      <c r="B109" s="8" t="s">
        <v>101</v>
      </c>
      <c r="C109" s="10">
        <v>8</v>
      </c>
      <c r="D109" s="10">
        <v>5</v>
      </c>
      <c r="E109" s="10">
        <v>1</v>
      </c>
      <c r="F109" s="10">
        <v>2</v>
      </c>
      <c r="G109" s="10">
        <v>4</v>
      </c>
      <c r="H109" s="10">
        <v>20</v>
      </c>
      <c r="I109" s="11">
        <v>35.57166999999999</v>
      </c>
      <c r="J109" s="11">
        <v>48.889000000000003</v>
      </c>
      <c r="K109" s="11">
        <v>2.0308900000000003</v>
      </c>
      <c r="L109" s="11">
        <v>0.83745000000000003</v>
      </c>
      <c r="M109" s="11">
        <v>3.70987</v>
      </c>
      <c r="N109" s="11">
        <v>91.038879999999978</v>
      </c>
      <c r="O109" s="10">
        <v>7</v>
      </c>
      <c r="P109" s="10">
        <v>5</v>
      </c>
      <c r="Q109" s="10">
        <v>1</v>
      </c>
      <c r="R109" s="10">
        <v>2</v>
      </c>
      <c r="S109" s="10">
        <v>2</v>
      </c>
      <c r="T109" s="10">
        <v>13</v>
      </c>
    </row>
    <row r="110" spans="1:20" ht="12.75" customHeight="1" x14ac:dyDescent="0.2">
      <c r="A110" s="27" t="s">
        <v>102</v>
      </c>
      <c r="B110" s="27"/>
      <c r="C110" s="13">
        <f>C111+C112</f>
        <v>17</v>
      </c>
      <c r="D110" s="13">
        <f t="shared" ref="D110:T110" si="31">D111+D112</f>
        <v>2</v>
      </c>
      <c r="E110" s="13">
        <f t="shared" si="31"/>
        <v>2</v>
      </c>
      <c r="F110" s="13">
        <f t="shared" si="31"/>
        <v>10</v>
      </c>
      <c r="G110" s="13">
        <f t="shared" si="31"/>
        <v>0</v>
      </c>
      <c r="H110" s="13">
        <f t="shared" si="31"/>
        <v>31</v>
      </c>
      <c r="I110" s="14">
        <v>45.79383</v>
      </c>
      <c r="J110" s="14">
        <v>28.497</v>
      </c>
      <c r="K110" s="14">
        <v>0.58147000000000004</v>
      </c>
      <c r="L110" s="14">
        <v>42.664729999999999</v>
      </c>
      <c r="M110" s="14">
        <v>0</v>
      </c>
      <c r="N110" s="14">
        <v>117.53703</v>
      </c>
      <c r="O110" s="13">
        <f t="shared" si="31"/>
        <v>9</v>
      </c>
      <c r="P110" s="13">
        <f t="shared" si="31"/>
        <v>2</v>
      </c>
      <c r="Q110" s="13">
        <f t="shared" si="31"/>
        <v>1</v>
      </c>
      <c r="R110" s="13">
        <f t="shared" si="31"/>
        <v>7</v>
      </c>
      <c r="S110" s="13">
        <f t="shared" si="31"/>
        <v>0</v>
      </c>
      <c r="T110" s="13">
        <f t="shared" si="31"/>
        <v>12</v>
      </c>
    </row>
    <row r="111" spans="1:20" x14ac:dyDescent="0.2">
      <c r="A111" s="9">
        <v>36</v>
      </c>
      <c r="B111" s="8" t="s">
        <v>103</v>
      </c>
      <c r="C111" s="10">
        <v>13</v>
      </c>
      <c r="D111" s="10">
        <v>1</v>
      </c>
      <c r="E111" s="10">
        <v>2</v>
      </c>
      <c r="F111" s="10">
        <v>9</v>
      </c>
      <c r="G111" s="10"/>
      <c r="H111" s="10">
        <v>25</v>
      </c>
      <c r="I111" s="11">
        <v>33.885169999999995</v>
      </c>
      <c r="J111" s="11">
        <v>27.053999999999998</v>
      </c>
      <c r="K111" s="11">
        <v>0.58147000000000004</v>
      </c>
      <c r="L111" s="11">
        <v>37.92756</v>
      </c>
      <c r="M111" s="11"/>
      <c r="N111" s="11">
        <v>99.4482</v>
      </c>
      <c r="O111" s="10">
        <v>7</v>
      </c>
      <c r="P111" s="10">
        <v>1</v>
      </c>
      <c r="Q111" s="10">
        <v>1</v>
      </c>
      <c r="R111" s="10">
        <v>6</v>
      </c>
      <c r="S111" s="10"/>
      <c r="T111" s="10">
        <v>9</v>
      </c>
    </row>
    <row r="112" spans="1:20" x14ac:dyDescent="0.2">
      <c r="A112" s="9">
        <v>37</v>
      </c>
      <c r="B112" s="8" t="s">
        <v>104</v>
      </c>
      <c r="C112" s="10">
        <v>4</v>
      </c>
      <c r="D112" s="10">
        <v>1</v>
      </c>
      <c r="E112" s="10"/>
      <c r="F112" s="10">
        <v>1</v>
      </c>
      <c r="G112" s="10"/>
      <c r="H112" s="10">
        <v>6</v>
      </c>
      <c r="I112" s="11">
        <v>11.908659999999999</v>
      </c>
      <c r="J112" s="11">
        <v>1.4430000000000001</v>
      </c>
      <c r="K112" s="11"/>
      <c r="L112" s="11">
        <v>4.7371699999999999</v>
      </c>
      <c r="M112" s="11"/>
      <c r="N112" s="11">
        <v>18.088830000000002</v>
      </c>
      <c r="O112" s="10">
        <v>2</v>
      </c>
      <c r="P112" s="10">
        <v>1</v>
      </c>
      <c r="Q112" s="10"/>
      <c r="R112" s="10">
        <v>1</v>
      </c>
      <c r="S112" s="10"/>
      <c r="T112" s="10">
        <v>3</v>
      </c>
    </row>
    <row r="113" spans="1:20" ht="12.75" customHeight="1" x14ac:dyDescent="0.2">
      <c r="A113" s="27" t="s">
        <v>105</v>
      </c>
      <c r="B113" s="27"/>
      <c r="C113" s="13">
        <f>C114+C115</f>
        <v>7</v>
      </c>
      <c r="D113" s="13">
        <f t="shared" ref="D113:H113" si="32">D114+D115</f>
        <v>2</v>
      </c>
      <c r="E113" s="13">
        <f t="shared" si="32"/>
        <v>3</v>
      </c>
      <c r="F113" s="13">
        <f t="shared" si="32"/>
        <v>1</v>
      </c>
      <c r="G113" s="13">
        <f t="shared" si="32"/>
        <v>2</v>
      </c>
      <c r="H113" s="13">
        <f t="shared" si="32"/>
        <v>15</v>
      </c>
      <c r="I113" s="14">
        <v>26.005170000000003</v>
      </c>
      <c r="J113" s="14">
        <v>1.9186000000000001</v>
      </c>
      <c r="K113" s="14">
        <v>0.28399999999999997</v>
      </c>
      <c r="L113" s="14">
        <v>1.1010899999999999</v>
      </c>
      <c r="M113" s="14">
        <v>0.58475999999999995</v>
      </c>
      <c r="N113" s="14">
        <v>29.893620000000002</v>
      </c>
      <c r="O113" s="13">
        <f>O114+O115</f>
        <v>6</v>
      </c>
      <c r="P113" s="13">
        <f t="shared" ref="P113:S113" si="33">P114+P115</f>
        <v>1</v>
      </c>
      <c r="Q113" s="13">
        <f t="shared" si="33"/>
        <v>1</v>
      </c>
      <c r="R113" s="13">
        <f t="shared" si="33"/>
        <v>1</v>
      </c>
      <c r="S113" s="13">
        <f t="shared" si="33"/>
        <v>2</v>
      </c>
      <c r="T113" s="13">
        <f>T114+T115</f>
        <v>9</v>
      </c>
    </row>
    <row r="114" spans="1:20" x14ac:dyDescent="0.2">
      <c r="A114" s="9">
        <v>84</v>
      </c>
      <c r="B114" s="8" t="s">
        <v>106</v>
      </c>
      <c r="C114" s="10">
        <v>1</v>
      </c>
      <c r="D114" s="10">
        <v>2</v>
      </c>
      <c r="E114" s="10"/>
      <c r="F114" s="10"/>
      <c r="G114" s="10">
        <v>2</v>
      </c>
      <c r="H114" s="10">
        <v>5</v>
      </c>
      <c r="I114" s="11">
        <v>0.26712000000000002</v>
      </c>
      <c r="J114" s="11">
        <v>1.9186000000000001</v>
      </c>
      <c r="K114" s="11"/>
      <c r="L114" s="11"/>
      <c r="M114" s="11">
        <v>0.58475999999999995</v>
      </c>
      <c r="N114" s="11">
        <v>2.7704800000000005</v>
      </c>
      <c r="O114" s="10">
        <v>1</v>
      </c>
      <c r="P114" s="10">
        <v>1</v>
      </c>
      <c r="Q114" s="10"/>
      <c r="R114" s="10"/>
      <c r="S114" s="10">
        <v>2</v>
      </c>
      <c r="T114" s="10">
        <v>3</v>
      </c>
    </row>
    <row r="115" spans="1:20" x14ac:dyDescent="0.2">
      <c r="A115" s="9">
        <v>94</v>
      </c>
      <c r="B115" s="8" t="s">
        <v>107</v>
      </c>
      <c r="C115" s="10">
        <v>6</v>
      </c>
      <c r="D115" s="10"/>
      <c r="E115" s="10">
        <v>3</v>
      </c>
      <c r="F115" s="10">
        <v>1</v>
      </c>
      <c r="G115" s="10"/>
      <c r="H115" s="10">
        <v>10</v>
      </c>
      <c r="I115" s="11">
        <v>25.738050000000001</v>
      </c>
      <c r="J115" s="11"/>
      <c r="K115" s="11">
        <v>0.28399999999999997</v>
      </c>
      <c r="L115" s="11">
        <v>1.1010899999999999</v>
      </c>
      <c r="M115" s="11"/>
      <c r="N115" s="11">
        <v>27.123140000000003</v>
      </c>
      <c r="O115" s="10">
        <v>5</v>
      </c>
      <c r="P115" s="10"/>
      <c r="Q115" s="10">
        <v>1</v>
      </c>
      <c r="R115" s="10">
        <v>1</v>
      </c>
      <c r="S115" s="10"/>
      <c r="T115" s="10">
        <v>6</v>
      </c>
    </row>
    <row r="116" spans="1:20" ht="12.75" customHeight="1" x14ac:dyDescent="0.2">
      <c r="A116" s="27" t="s">
        <v>108</v>
      </c>
      <c r="B116" s="27"/>
      <c r="C116" s="13">
        <f>C117</f>
        <v>31</v>
      </c>
      <c r="D116" s="13">
        <f t="shared" ref="D116:T116" si="34">D117</f>
        <v>3</v>
      </c>
      <c r="E116" s="13">
        <f t="shared" si="34"/>
        <v>13</v>
      </c>
      <c r="F116" s="13">
        <f t="shared" si="34"/>
        <v>38</v>
      </c>
      <c r="G116" s="13">
        <f t="shared" si="34"/>
        <v>1</v>
      </c>
      <c r="H116" s="13">
        <f t="shared" si="34"/>
        <v>86</v>
      </c>
      <c r="I116" s="14">
        <v>245.83640000000003</v>
      </c>
      <c r="J116" s="14">
        <v>33.341339999999995</v>
      </c>
      <c r="K116" s="14">
        <v>24.609789999999997</v>
      </c>
      <c r="L116" s="14">
        <v>219.75853000000009</v>
      </c>
      <c r="M116" s="14">
        <v>2.5455000000000001</v>
      </c>
      <c r="N116" s="14">
        <v>526.09156000000007</v>
      </c>
      <c r="O116" s="13">
        <f t="shared" si="34"/>
        <v>19</v>
      </c>
      <c r="P116" s="13">
        <f t="shared" si="34"/>
        <v>3</v>
      </c>
      <c r="Q116" s="13">
        <f t="shared" si="34"/>
        <v>7</v>
      </c>
      <c r="R116" s="13">
        <f t="shared" si="34"/>
        <v>15</v>
      </c>
      <c r="S116" s="13">
        <f t="shared" si="34"/>
        <v>1</v>
      </c>
      <c r="T116" s="13">
        <f t="shared" si="34"/>
        <v>25</v>
      </c>
    </row>
    <row r="117" spans="1:20" x14ac:dyDescent="0.2">
      <c r="A117" s="9">
        <v>55</v>
      </c>
      <c r="B117" s="8" t="s">
        <v>109</v>
      </c>
      <c r="C117" s="10">
        <v>31</v>
      </c>
      <c r="D117" s="10">
        <v>3</v>
      </c>
      <c r="E117" s="10">
        <v>13</v>
      </c>
      <c r="F117" s="10">
        <v>38</v>
      </c>
      <c r="G117" s="10">
        <v>1</v>
      </c>
      <c r="H117" s="10">
        <v>86</v>
      </c>
      <c r="I117" s="11">
        <v>245.83640000000003</v>
      </c>
      <c r="J117" s="11">
        <v>33.341339999999995</v>
      </c>
      <c r="K117" s="11">
        <v>24.609789999999997</v>
      </c>
      <c r="L117" s="11">
        <v>219.75853000000009</v>
      </c>
      <c r="M117" s="11">
        <v>2.5455000000000001</v>
      </c>
      <c r="N117" s="11">
        <v>526.09156000000007</v>
      </c>
      <c r="O117" s="10">
        <v>19</v>
      </c>
      <c r="P117" s="10">
        <v>3</v>
      </c>
      <c r="Q117" s="10">
        <v>7</v>
      </c>
      <c r="R117" s="10">
        <v>15</v>
      </c>
      <c r="S117" s="10">
        <v>1</v>
      </c>
      <c r="T117" s="10">
        <v>25</v>
      </c>
    </row>
    <row r="118" spans="1:20" x14ac:dyDescent="0.2"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</row>
    <row r="119" spans="1:20" x14ac:dyDescent="0.2"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</row>
  </sheetData>
  <mergeCells count="39">
    <mergeCell ref="A1:T1"/>
    <mergeCell ref="A3:A4"/>
    <mergeCell ref="B3:B4"/>
    <mergeCell ref="C3:H3"/>
    <mergeCell ref="I3:N3"/>
    <mergeCell ref="O3:T3"/>
    <mergeCell ref="R2:T2"/>
    <mergeCell ref="A42:B42"/>
    <mergeCell ref="A5:B5"/>
    <mergeCell ref="A6:B6"/>
    <mergeCell ref="A10:B10"/>
    <mergeCell ref="A12:B12"/>
    <mergeCell ref="A16:B16"/>
    <mergeCell ref="A19:B19"/>
    <mergeCell ref="A26:B26"/>
    <mergeCell ref="A29:B29"/>
    <mergeCell ref="A33:B33"/>
    <mergeCell ref="A38:B38"/>
    <mergeCell ref="A40:B40"/>
    <mergeCell ref="A88:B88"/>
    <mergeCell ref="A46:B46"/>
    <mergeCell ref="A48:B48"/>
    <mergeCell ref="A51:B51"/>
    <mergeCell ref="A54:B54"/>
    <mergeCell ref="A56:B56"/>
    <mergeCell ref="A62:B62"/>
    <mergeCell ref="A65:B65"/>
    <mergeCell ref="A68:B68"/>
    <mergeCell ref="A70:B70"/>
    <mergeCell ref="A84:B84"/>
    <mergeCell ref="A86:B86"/>
    <mergeCell ref="A113:B113"/>
    <mergeCell ref="A116:B116"/>
    <mergeCell ref="A90:B90"/>
    <mergeCell ref="A92:B92"/>
    <mergeCell ref="A96:B96"/>
    <mergeCell ref="A102:B102"/>
    <mergeCell ref="A108:B108"/>
    <mergeCell ref="A110:B110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showGridLines="0" zoomScaleNormal="100" workbookViewId="0">
      <pane ySplit="4" topLeftCell="A5" activePane="bottomLeft" state="frozen"/>
      <selection pane="bottomLeft" activeCell="U21" sqref="U21"/>
    </sheetView>
  </sheetViews>
  <sheetFormatPr defaultRowHeight="12.75" x14ac:dyDescent="0.2"/>
  <cols>
    <col min="1" max="1" width="11.7109375" customWidth="1"/>
    <col min="2" max="2" width="60.140625" customWidth="1"/>
    <col min="3" max="4" width="10.140625" customWidth="1"/>
    <col min="9" max="9" width="9.85546875" customWidth="1"/>
    <col min="10" max="10" width="9.7109375" customWidth="1"/>
    <col min="14" max="14" width="12" bestFit="1" customWidth="1"/>
    <col min="15" max="16" width="9.7109375" customWidth="1"/>
  </cols>
  <sheetData>
    <row r="1" spans="1:20" ht="30.75" customHeight="1" x14ac:dyDescent="0.2">
      <c r="A1" s="31" t="s">
        <v>123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0" ht="18.75" customHeight="1" x14ac:dyDescent="0.2">
      <c r="A2" s="37" t="s">
        <v>121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pans="1:20" ht="26.25" customHeight="1" x14ac:dyDescent="0.2">
      <c r="A3" s="32" t="s">
        <v>124</v>
      </c>
      <c r="B3" s="34" t="s">
        <v>125</v>
      </c>
      <c r="C3" s="34" t="s">
        <v>0</v>
      </c>
      <c r="D3" s="34"/>
      <c r="E3" s="34"/>
      <c r="F3" s="34"/>
      <c r="G3" s="34"/>
      <c r="H3" s="34"/>
      <c r="I3" s="34" t="s">
        <v>111</v>
      </c>
      <c r="J3" s="34"/>
      <c r="K3" s="34"/>
      <c r="L3" s="34"/>
      <c r="M3" s="34"/>
      <c r="N3" s="34"/>
      <c r="O3" s="34" t="s">
        <v>1</v>
      </c>
      <c r="P3" s="34"/>
      <c r="Q3" s="34"/>
      <c r="R3" s="34"/>
      <c r="S3" s="34"/>
      <c r="T3" s="36"/>
    </row>
    <row r="4" spans="1:20" ht="63" x14ac:dyDescent="0.2">
      <c r="A4" s="33"/>
      <c r="B4" s="35"/>
      <c r="C4" s="17" t="s">
        <v>117</v>
      </c>
      <c r="D4" s="17" t="s">
        <v>118</v>
      </c>
      <c r="E4" s="17" t="s">
        <v>119</v>
      </c>
      <c r="F4" s="17" t="s">
        <v>120</v>
      </c>
      <c r="G4" s="17" t="s">
        <v>2</v>
      </c>
      <c r="H4" s="17" t="s">
        <v>3</v>
      </c>
      <c r="I4" s="17" t="s">
        <v>117</v>
      </c>
      <c r="J4" s="17" t="s">
        <v>118</v>
      </c>
      <c r="K4" s="17" t="s">
        <v>119</v>
      </c>
      <c r="L4" s="17" t="s">
        <v>120</v>
      </c>
      <c r="M4" s="17" t="s">
        <v>2</v>
      </c>
      <c r="N4" s="17" t="s">
        <v>3</v>
      </c>
      <c r="O4" s="17" t="s">
        <v>117</v>
      </c>
      <c r="P4" s="17" t="s">
        <v>118</v>
      </c>
      <c r="Q4" s="17" t="s">
        <v>119</v>
      </c>
      <c r="R4" s="17" t="s">
        <v>120</v>
      </c>
      <c r="S4" s="17" t="s">
        <v>2</v>
      </c>
      <c r="T4" s="18" t="s">
        <v>3</v>
      </c>
    </row>
    <row r="5" spans="1:20" x14ac:dyDescent="0.2">
      <c r="A5" s="28" t="s">
        <v>4</v>
      </c>
      <c r="B5" s="29"/>
      <c r="C5" s="19">
        <v>4480</v>
      </c>
      <c r="D5" s="19">
        <v>684</v>
      </c>
      <c r="E5" s="19">
        <v>2783</v>
      </c>
      <c r="F5" s="19">
        <v>2145</v>
      </c>
      <c r="G5" s="19">
        <v>1015</v>
      </c>
      <c r="H5" s="19">
        <v>11107</v>
      </c>
      <c r="I5" s="20">
        <v>59540.172809999996</v>
      </c>
      <c r="J5" s="20">
        <v>11319.1</v>
      </c>
      <c r="K5" s="20">
        <v>9334.0719800000006</v>
      </c>
      <c r="L5" s="20">
        <v>19794.282510000001</v>
      </c>
      <c r="M5" s="20">
        <v>17972.657210000001</v>
      </c>
      <c r="N5" s="20">
        <v>117960.285</v>
      </c>
      <c r="O5" s="19">
        <v>2787</v>
      </c>
      <c r="P5" s="19">
        <v>562</v>
      </c>
      <c r="Q5" s="19">
        <v>1708</v>
      </c>
      <c r="R5" s="19">
        <v>1200</v>
      </c>
      <c r="S5" s="19">
        <v>716</v>
      </c>
      <c r="T5" s="21">
        <v>5152</v>
      </c>
    </row>
    <row r="6" spans="1:20" x14ac:dyDescent="0.2">
      <c r="A6" s="23" t="s">
        <v>126</v>
      </c>
      <c r="B6" s="24" t="s">
        <v>127</v>
      </c>
      <c r="C6" s="10">
        <v>88</v>
      </c>
      <c r="D6" s="10">
        <v>8</v>
      </c>
      <c r="E6" s="10">
        <v>13</v>
      </c>
      <c r="F6" s="10">
        <v>16</v>
      </c>
      <c r="G6" s="10"/>
      <c r="H6" s="10">
        <v>125</v>
      </c>
      <c r="I6" s="11">
        <v>1476.5368600000002</v>
      </c>
      <c r="J6" s="11">
        <v>74.448940000000007</v>
      </c>
      <c r="K6" s="11">
        <v>24.296850000000003</v>
      </c>
      <c r="L6" s="11">
        <v>54.532930000000007</v>
      </c>
      <c r="M6" s="11"/>
      <c r="N6" s="11">
        <v>1629.8155800000002</v>
      </c>
      <c r="O6" s="10">
        <v>75</v>
      </c>
      <c r="P6" s="10">
        <v>8</v>
      </c>
      <c r="Q6" s="10">
        <v>6</v>
      </c>
      <c r="R6" s="10">
        <v>8</v>
      </c>
      <c r="S6" s="10"/>
      <c r="T6" s="10">
        <v>86</v>
      </c>
    </row>
    <row r="7" spans="1:20" x14ac:dyDescent="0.2">
      <c r="A7" s="23" t="s">
        <v>128</v>
      </c>
      <c r="B7" s="24" t="s">
        <v>129</v>
      </c>
      <c r="C7" s="10">
        <v>34</v>
      </c>
      <c r="D7" s="10">
        <v>1</v>
      </c>
      <c r="E7" s="10">
        <v>19</v>
      </c>
      <c r="F7" s="10">
        <v>22</v>
      </c>
      <c r="G7" s="10">
        <v>1</v>
      </c>
      <c r="H7" s="10">
        <v>77</v>
      </c>
      <c r="I7" s="11">
        <v>453.10703999999998</v>
      </c>
      <c r="J7" s="11">
        <v>11.07</v>
      </c>
      <c r="K7" s="11">
        <v>88.029759999999996</v>
      </c>
      <c r="L7" s="11">
        <v>205.27225000000007</v>
      </c>
      <c r="M7" s="11">
        <v>0.33349000000000001</v>
      </c>
      <c r="N7" s="11">
        <v>757.81254000000001</v>
      </c>
      <c r="O7" s="10">
        <v>22</v>
      </c>
      <c r="P7" s="10">
        <v>1</v>
      </c>
      <c r="Q7" s="10">
        <v>8</v>
      </c>
      <c r="R7" s="10">
        <v>9</v>
      </c>
      <c r="S7" s="10">
        <v>1</v>
      </c>
      <c r="T7" s="10">
        <v>31</v>
      </c>
    </row>
    <row r="8" spans="1:20" x14ac:dyDescent="0.2">
      <c r="A8" s="23" t="s">
        <v>130</v>
      </c>
      <c r="B8" s="24" t="s">
        <v>131</v>
      </c>
      <c r="C8" s="10">
        <v>7</v>
      </c>
      <c r="D8" s="10"/>
      <c r="E8" s="10">
        <v>1</v>
      </c>
      <c r="F8" s="10"/>
      <c r="G8" s="10"/>
      <c r="H8" s="10">
        <v>8</v>
      </c>
      <c r="I8" s="11">
        <v>53.592280000000002</v>
      </c>
      <c r="J8" s="11"/>
      <c r="K8" s="11">
        <v>0.22272999999999998</v>
      </c>
      <c r="L8" s="11"/>
      <c r="M8" s="11"/>
      <c r="N8" s="11">
        <v>53.815010000000001</v>
      </c>
      <c r="O8" s="10">
        <v>3</v>
      </c>
      <c r="P8" s="10"/>
      <c r="Q8" s="10">
        <v>1</v>
      </c>
      <c r="R8" s="10"/>
      <c r="S8" s="10"/>
      <c r="T8" s="10">
        <v>4</v>
      </c>
    </row>
    <row r="9" spans="1:20" x14ac:dyDescent="0.2">
      <c r="A9" s="23" t="s">
        <v>132</v>
      </c>
      <c r="B9" s="24" t="s">
        <v>133</v>
      </c>
      <c r="C9" s="10">
        <v>3</v>
      </c>
      <c r="D9" s="10"/>
      <c r="E9" s="10"/>
      <c r="F9" s="10">
        <v>1</v>
      </c>
      <c r="G9" s="10">
        <v>1</v>
      </c>
      <c r="H9" s="10">
        <v>5</v>
      </c>
      <c r="I9" s="11">
        <v>1.4714</v>
      </c>
      <c r="J9" s="11"/>
      <c r="K9" s="11"/>
      <c r="L9" s="11">
        <v>0.26183999999999996</v>
      </c>
      <c r="M9" s="11">
        <v>1.3540000000000001</v>
      </c>
      <c r="N9" s="11">
        <v>3.08724</v>
      </c>
      <c r="O9" s="10">
        <v>2</v>
      </c>
      <c r="P9" s="10"/>
      <c r="Q9" s="10"/>
      <c r="R9" s="10">
        <v>1</v>
      </c>
      <c r="S9" s="10">
        <v>1</v>
      </c>
      <c r="T9" s="10">
        <v>3</v>
      </c>
    </row>
    <row r="10" spans="1:20" x14ac:dyDescent="0.2">
      <c r="A10" s="23" t="s">
        <v>134</v>
      </c>
      <c r="B10" s="24" t="s">
        <v>135</v>
      </c>
      <c r="C10" s="10">
        <v>8</v>
      </c>
      <c r="D10" s="10">
        <v>1</v>
      </c>
      <c r="E10" s="10">
        <v>3</v>
      </c>
      <c r="F10" s="10">
        <v>2</v>
      </c>
      <c r="G10" s="10">
        <v>1</v>
      </c>
      <c r="H10" s="10">
        <v>15</v>
      </c>
      <c r="I10" s="11">
        <v>39.301220000000001</v>
      </c>
      <c r="J10" s="11">
        <v>1.0049999999999999</v>
      </c>
      <c r="K10" s="11">
        <v>1.37802</v>
      </c>
      <c r="L10" s="11">
        <v>1.65686</v>
      </c>
      <c r="M10" s="11">
        <v>0.95402999999999993</v>
      </c>
      <c r="N10" s="11">
        <v>44.29513</v>
      </c>
      <c r="O10" s="10">
        <v>5</v>
      </c>
      <c r="P10" s="10">
        <v>1</v>
      </c>
      <c r="Q10" s="10">
        <v>2</v>
      </c>
      <c r="R10" s="10">
        <v>2</v>
      </c>
      <c r="S10" s="10">
        <v>1</v>
      </c>
      <c r="T10" s="10">
        <v>5</v>
      </c>
    </row>
    <row r="11" spans="1:20" x14ac:dyDescent="0.2">
      <c r="A11" s="23" t="s">
        <v>136</v>
      </c>
      <c r="B11" s="24" t="s">
        <v>137</v>
      </c>
      <c r="C11" s="10">
        <v>1</v>
      </c>
      <c r="D11" s="10">
        <v>2</v>
      </c>
      <c r="E11" s="10"/>
      <c r="F11" s="10"/>
      <c r="G11" s="10"/>
      <c r="H11" s="10">
        <v>3</v>
      </c>
      <c r="I11" s="11">
        <v>1.3772</v>
      </c>
      <c r="J11" s="11">
        <v>0.71406999999999998</v>
      </c>
      <c r="K11" s="11"/>
      <c r="L11" s="11"/>
      <c r="M11" s="11"/>
      <c r="N11" s="11">
        <v>2.0912700000000002</v>
      </c>
      <c r="O11" s="10">
        <v>1</v>
      </c>
      <c r="P11" s="10">
        <v>1</v>
      </c>
      <c r="Q11" s="10"/>
      <c r="R11" s="10"/>
      <c r="S11" s="10"/>
      <c r="T11" s="10">
        <v>2</v>
      </c>
    </row>
    <row r="12" spans="1:20" x14ac:dyDescent="0.2">
      <c r="A12" s="23" t="s">
        <v>138</v>
      </c>
      <c r="B12" s="24" t="s">
        <v>139</v>
      </c>
      <c r="C12" s="10">
        <v>8</v>
      </c>
      <c r="D12" s="10"/>
      <c r="E12" s="10">
        <v>1</v>
      </c>
      <c r="F12" s="10">
        <v>4</v>
      </c>
      <c r="G12" s="10"/>
      <c r="H12" s="10">
        <v>13</v>
      </c>
      <c r="I12" s="11">
        <v>17.005089999999999</v>
      </c>
      <c r="J12" s="11"/>
      <c r="K12" s="11">
        <v>0.36568000000000001</v>
      </c>
      <c r="L12" s="11">
        <v>5.614910000000001</v>
      </c>
      <c r="M12" s="11"/>
      <c r="N12" s="11">
        <v>22.985679999999999</v>
      </c>
      <c r="O12" s="10">
        <v>3</v>
      </c>
      <c r="P12" s="10"/>
      <c r="Q12" s="10">
        <v>1</v>
      </c>
      <c r="R12" s="10">
        <v>1</v>
      </c>
      <c r="S12" s="10"/>
      <c r="T12" s="10">
        <v>3</v>
      </c>
    </row>
    <row r="13" spans="1:20" x14ac:dyDescent="0.2">
      <c r="A13" s="23" t="s">
        <v>140</v>
      </c>
      <c r="B13" s="24" t="s">
        <v>141</v>
      </c>
      <c r="C13" s="10">
        <v>6</v>
      </c>
      <c r="D13" s="10"/>
      <c r="E13" s="10"/>
      <c r="F13" s="10">
        <v>2</v>
      </c>
      <c r="G13" s="10"/>
      <c r="H13" s="10">
        <v>8</v>
      </c>
      <c r="I13" s="11">
        <v>68.890680000000003</v>
      </c>
      <c r="J13" s="11"/>
      <c r="K13" s="11"/>
      <c r="L13" s="11">
        <v>0.73865000000000014</v>
      </c>
      <c r="M13" s="11"/>
      <c r="N13" s="11">
        <v>69.629329999999996</v>
      </c>
      <c r="O13" s="10">
        <v>3</v>
      </c>
      <c r="P13" s="10"/>
      <c r="Q13" s="10"/>
      <c r="R13" s="10">
        <v>1</v>
      </c>
      <c r="S13" s="10"/>
      <c r="T13" s="10">
        <v>3</v>
      </c>
    </row>
    <row r="14" spans="1:20" x14ac:dyDescent="0.2">
      <c r="A14" s="23" t="s">
        <v>142</v>
      </c>
      <c r="B14" s="24" t="s">
        <v>143</v>
      </c>
      <c r="C14" s="10">
        <v>43</v>
      </c>
      <c r="D14" s="10">
        <v>1</v>
      </c>
      <c r="E14" s="10">
        <v>2</v>
      </c>
      <c r="F14" s="10">
        <v>8</v>
      </c>
      <c r="G14" s="10">
        <v>2</v>
      </c>
      <c r="H14" s="10">
        <v>56</v>
      </c>
      <c r="I14" s="11">
        <v>161.86901</v>
      </c>
      <c r="J14" s="11">
        <v>1.0024900000000001</v>
      </c>
      <c r="K14" s="11">
        <v>2.8917899999999999</v>
      </c>
      <c r="L14" s="11">
        <v>20.715359999999997</v>
      </c>
      <c r="M14" s="11">
        <v>0.61480999999999997</v>
      </c>
      <c r="N14" s="11">
        <v>187.09345999999999</v>
      </c>
      <c r="O14" s="10">
        <v>36</v>
      </c>
      <c r="P14" s="10">
        <v>1</v>
      </c>
      <c r="Q14" s="10">
        <v>2</v>
      </c>
      <c r="R14" s="10">
        <v>6</v>
      </c>
      <c r="S14" s="10">
        <v>1</v>
      </c>
      <c r="T14" s="10">
        <v>39</v>
      </c>
    </row>
    <row r="15" spans="1:20" x14ac:dyDescent="0.2">
      <c r="A15" s="23" t="s">
        <v>144</v>
      </c>
      <c r="B15" s="24" t="s">
        <v>145</v>
      </c>
      <c r="C15" s="10">
        <v>5</v>
      </c>
      <c r="D15" s="10">
        <v>2</v>
      </c>
      <c r="E15" s="10"/>
      <c r="F15" s="10"/>
      <c r="G15" s="10"/>
      <c r="H15" s="10">
        <v>7</v>
      </c>
      <c r="I15" s="11">
        <v>11.97677</v>
      </c>
      <c r="J15" s="11">
        <v>12.847</v>
      </c>
      <c r="K15" s="11"/>
      <c r="L15" s="11"/>
      <c r="M15" s="11"/>
      <c r="N15" s="11">
        <v>24.82377</v>
      </c>
      <c r="O15" s="10">
        <v>5</v>
      </c>
      <c r="P15" s="10">
        <v>1</v>
      </c>
      <c r="Q15" s="10"/>
      <c r="R15" s="10"/>
      <c r="S15" s="10"/>
      <c r="T15" s="10">
        <v>6</v>
      </c>
    </row>
    <row r="16" spans="1:20" x14ac:dyDescent="0.2">
      <c r="A16" s="23" t="s">
        <v>146</v>
      </c>
      <c r="B16" s="24" t="s">
        <v>147</v>
      </c>
      <c r="C16" s="10"/>
      <c r="D16" s="10">
        <v>1</v>
      </c>
      <c r="E16" s="10">
        <v>2</v>
      </c>
      <c r="F16" s="10"/>
      <c r="G16" s="10"/>
      <c r="H16" s="10">
        <v>3</v>
      </c>
      <c r="I16" s="11"/>
      <c r="J16" s="11">
        <v>5.6189999999999998</v>
      </c>
      <c r="K16" s="11">
        <v>0.58084999999999987</v>
      </c>
      <c r="L16" s="11"/>
      <c r="M16" s="11"/>
      <c r="N16" s="11">
        <v>6.1998500000000005</v>
      </c>
      <c r="O16" s="10"/>
      <c r="P16" s="10">
        <v>1</v>
      </c>
      <c r="Q16" s="10">
        <v>1</v>
      </c>
      <c r="R16" s="10"/>
      <c r="S16" s="10"/>
      <c r="T16" s="10">
        <v>2</v>
      </c>
    </row>
    <row r="17" spans="1:20" x14ac:dyDescent="0.2">
      <c r="A17" s="23" t="s">
        <v>148</v>
      </c>
      <c r="B17" s="24" t="s">
        <v>149</v>
      </c>
      <c r="C17" s="10">
        <v>4</v>
      </c>
      <c r="D17" s="10"/>
      <c r="E17" s="10">
        <v>2</v>
      </c>
      <c r="F17" s="10">
        <v>5</v>
      </c>
      <c r="G17" s="10">
        <v>2</v>
      </c>
      <c r="H17" s="10">
        <v>13</v>
      </c>
      <c r="I17" s="11">
        <v>23.8367</v>
      </c>
      <c r="J17" s="11"/>
      <c r="K17" s="11">
        <v>3.0311599999999999</v>
      </c>
      <c r="L17" s="11">
        <v>12.449389999999999</v>
      </c>
      <c r="M17" s="11">
        <v>0.96228000000000002</v>
      </c>
      <c r="N17" s="11">
        <v>40.279530000000001</v>
      </c>
      <c r="O17" s="10">
        <v>2</v>
      </c>
      <c r="P17" s="10"/>
      <c r="Q17" s="10">
        <v>1</v>
      </c>
      <c r="R17" s="10">
        <v>2</v>
      </c>
      <c r="S17" s="10">
        <v>1</v>
      </c>
      <c r="T17" s="10">
        <v>2</v>
      </c>
    </row>
    <row r="18" spans="1:20" x14ac:dyDescent="0.2">
      <c r="A18" s="23" t="s">
        <v>150</v>
      </c>
      <c r="B18" s="24" t="s">
        <v>151</v>
      </c>
      <c r="C18" s="10">
        <v>3</v>
      </c>
      <c r="D18" s="10"/>
      <c r="E18" s="10">
        <v>2</v>
      </c>
      <c r="F18" s="10">
        <v>1</v>
      </c>
      <c r="G18" s="10"/>
      <c r="H18" s="10">
        <v>6</v>
      </c>
      <c r="I18" s="11">
        <v>24.894119999999997</v>
      </c>
      <c r="J18" s="11"/>
      <c r="K18" s="11">
        <v>1.2854299999999999</v>
      </c>
      <c r="L18" s="11">
        <v>0.76379999999999992</v>
      </c>
      <c r="M18" s="11"/>
      <c r="N18" s="11">
        <v>26.943349999999999</v>
      </c>
      <c r="O18" s="10">
        <v>1</v>
      </c>
      <c r="P18" s="10"/>
      <c r="Q18" s="10">
        <v>2</v>
      </c>
      <c r="R18" s="10">
        <v>1</v>
      </c>
      <c r="S18" s="10"/>
      <c r="T18" s="10">
        <v>3</v>
      </c>
    </row>
    <row r="19" spans="1:20" x14ac:dyDescent="0.2">
      <c r="A19" s="23" t="s">
        <v>152</v>
      </c>
      <c r="B19" s="24" t="s">
        <v>153</v>
      </c>
      <c r="C19" s="10">
        <v>13</v>
      </c>
      <c r="D19" s="10">
        <v>1</v>
      </c>
      <c r="E19" s="10">
        <v>2</v>
      </c>
      <c r="F19" s="10">
        <v>1</v>
      </c>
      <c r="G19" s="10">
        <v>1</v>
      </c>
      <c r="H19" s="10">
        <v>18</v>
      </c>
      <c r="I19" s="11">
        <v>111.33458999999999</v>
      </c>
      <c r="J19" s="11">
        <v>3.4151500000000001</v>
      </c>
      <c r="K19" s="11">
        <v>3.50902</v>
      </c>
      <c r="L19" s="11">
        <v>1.3009500000000001</v>
      </c>
      <c r="M19" s="11">
        <v>1.91906</v>
      </c>
      <c r="N19" s="11">
        <v>121.47876999999998</v>
      </c>
      <c r="O19" s="10">
        <v>9</v>
      </c>
      <c r="P19" s="10">
        <v>1</v>
      </c>
      <c r="Q19" s="10">
        <v>2</v>
      </c>
      <c r="R19" s="10">
        <v>1</v>
      </c>
      <c r="S19" s="10">
        <v>1</v>
      </c>
      <c r="T19" s="10">
        <v>12</v>
      </c>
    </row>
    <row r="20" spans="1:20" x14ac:dyDescent="0.2">
      <c r="A20" s="23" t="s">
        <v>154</v>
      </c>
      <c r="B20" s="24" t="s">
        <v>155</v>
      </c>
      <c r="C20" s="10">
        <v>143</v>
      </c>
      <c r="D20" s="10">
        <v>4</v>
      </c>
      <c r="E20" s="10">
        <v>33</v>
      </c>
      <c r="F20" s="10">
        <v>50</v>
      </c>
      <c r="G20" s="10">
        <v>1</v>
      </c>
      <c r="H20" s="10">
        <v>231</v>
      </c>
      <c r="I20" s="11">
        <v>842.83439999999996</v>
      </c>
      <c r="J20" s="11">
        <v>50.392840000000007</v>
      </c>
      <c r="K20" s="11">
        <v>123.74203</v>
      </c>
      <c r="L20" s="11">
        <v>339.17190000000005</v>
      </c>
      <c r="M20" s="11">
        <v>0.65185000000000004</v>
      </c>
      <c r="N20" s="11">
        <v>1356.7930200000001</v>
      </c>
      <c r="O20" s="10">
        <v>116</v>
      </c>
      <c r="P20" s="10">
        <v>3</v>
      </c>
      <c r="Q20" s="10">
        <v>15</v>
      </c>
      <c r="R20" s="10">
        <v>24</v>
      </c>
      <c r="S20" s="10">
        <v>1</v>
      </c>
      <c r="T20" s="10">
        <v>137</v>
      </c>
    </row>
    <row r="21" spans="1:20" x14ac:dyDescent="0.2">
      <c r="A21" s="23" t="s">
        <v>156</v>
      </c>
      <c r="B21" s="24" t="s">
        <v>157</v>
      </c>
      <c r="C21" s="10">
        <v>3</v>
      </c>
      <c r="D21" s="10"/>
      <c r="E21" s="10">
        <v>1</v>
      </c>
      <c r="F21" s="10"/>
      <c r="G21" s="10"/>
      <c r="H21" s="10">
        <v>4</v>
      </c>
      <c r="I21" s="11">
        <v>35.121769999999998</v>
      </c>
      <c r="J21" s="11"/>
      <c r="K21" s="11">
        <v>0.36252999999999996</v>
      </c>
      <c r="L21" s="11"/>
      <c r="M21" s="11"/>
      <c r="N21" s="11">
        <v>35.484299999999998</v>
      </c>
      <c r="O21" s="10">
        <v>1</v>
      </c>
      <c r="P21" s="10"/>
      <c r="Q21" s="10">
        <v>1</v>
      </c>
      <c r="R21" s="10"/>
      <c r="S21" s="10"/>
      <c r="T21" s="10">
        <v>2</v>
      </c>
    </row>
    <row r="22" spans="1:20" x14ac:dyDescent="0.2">
      <c r="A22" s="23" t="s">
        <v>158</v>
      </c>
      <c r="B22" s="24" t="s">
        <v>159</v>
      </c>
      <c r="C22" s="10"/>
      <c r="D22" s="10"/>
      <c r="E22" s="10">
        <v>3</v>
      </c>
      <c r="F22" s="10"/>
      <c r="G22" s="10"/>
      <c r="H22" s="10">
        <v>3</v>
      </c>
      <c r="I22" s="11"/>
      <c r="J22" s="11"/>
      <c r="K22" s="11">
        <v>0.76493000000000011</v>
      </c>
      <c r="L22" s="11"/>
      <c r="M22" s="11"/>
      <c r="N22" s="11">
        <v>0.76493000000000011</v>
      </c>
      <c r="O22" s="10"/>
      <c r="P22" s="10"/>
      <c r="Q22" s="10">
        <v>2</v>
      </c>
      <c r="R22" s="10"/>
      <c r="S22" s="10"/>
      <c r="T22" s="10">
        <v>2</v>
      </c>
    </row>
    <row r="23" spans="1:20" x14ac:dyDescent="0.2">
      <c r="A23" s="23" t="s">
        <v>160</v>
      </c>
      <c r="B23" s="24" t="s">
        <v>161</v>
      </c>
      <c r="C23" s="10">
        <v>3</v>
      </c>
      <c r="D23" s="10">
        <v>1</v>
      </c>
      <c r="E23" s="10"/>
      <c r="F23" s="10"/>
      <c r="G23" s="10"/>
      <c r="H23" s="10">
        <v>4</v>
      </c>
      <c r="I23" s="11">
        <v>109.07407000000001</v>
      </c>
      <c r="J23" s="11">
        <v>7.24085</v>
      </c>
      <c r="K23" s="11"/>
      <c r="L23" s="11"/>
      <c r="M23" s="11"/>
      <c r="N23" s="11">
        <v>116.31492000000001</v>
      </c>
      <c r="O23" s="10">
        <v>2</v>
      </c>
      <c r="P23" s="10">
        <v>1</v>
      </c>
      <c r="Q23" s="10"/>
      <c r="R23" s="10"/>
      <c r="S23" s="10"/>
      <c r="T23" s="10">
        <v>2</v>
      </c>
    </row>
    <row r="24" spans="1:20" x14ac:dyDescent="0.2">
      <c r="A24" s="23" t="s">
        <v>162</v>
      </c>
      <c r="B24" s="24" t="s">
        <v>163</v>
      </c>
      <c r="C24" s="10">
        <v>23</v>
      </c>
      <c r="D24" s="10">
        <v>15</v>
      </c>
      <c r="E24" s="10">
        <v>20</v>
      </c>
      <c r="F24" s="10">
        <v>4</v>
      </c>
      <c r="G24" s="10">
        <v>13</v>
      </c>
      <c r="H24" s="10">
        <v>75</v>
      </c>
      <c r="I24" s="11">
        <v>32.795840000000005</v>
      </c>
      <c r="J24" s="11">
        <v>73.009590000000003</v>
      </c>
      <c r="K24" s="11">
        <v>6.5651800000000007</v>
      </c>
      <c r="L24" s="11">
        <v>1.83131</v>
      </c>
      <c r="M24" s="11">
        <v>10.771849999999999</v>
      </c>
      <c r="N24" s="11">
        <v>124.97376999999999</v>
      </c>
      <c r="O24" s="10">
        <v>17</v>
      </c>
      <c r="P24" s="10">
        <v>12</v>
      </c>
      <c r="Q24" s="10">
        <v>12</v>
      </c>
      <c r="R24" s="10">
        <v>3</v>
      </c>
      <c r="S24" s="10">
        <v>11</v>
      </c>
      <c r="T24" s="10">
        <v>48</v>
      </c>
    </row>
    <row r="25" spans="1:20" x14ac:dyDescent="0.2">
      <c r="A25" s="23" t="s">
        <v>164</v>
      </c>
      <c r="B25" s="24" t="s">
        <v>165</v>
      </c>
      <c r="C25" s="10">
        <v>22</v>
      </c>
      <c r="D25" s="10">
        <v>11</v>
      </c>
      <c r="E25" s="10">
        <v>50</v>
      </c>
      <c r="F25" s="10">
        <v>19</v>
      </c>
      <c r="G25" s="10">
        <v>33</v>
      </c>
      <c r="H25" s="10">
        <v>135</v>
      </c>
      <c r="I25" s="11">
        <v>63.646380000000008</v>
      </c>
      <c r="J25" s="11">
        <v>80.579540000000009</v>
      </c>
      <c r="K25" s="11">
        <v>55.370970000000007</v>
      </c>
      <c r="L25" s="11">
        <v>104.34610999999998</v>
      </c>
      <c r="M25" s="11">
        <v>24.455770000000005</v>
      </c>
      <c r="N25" s="11">
        <v>328.39877000000001</v>
      </c>
      <c r="O25" s="10">
        <v>16</v>
      </c>
      <c r="P25" s="10">
        <v>10</v>
      </c>
      <c r="Q25" s="10">
        <v>37</v>
      </c>
      <c r="R25" s="10">
        <v>13</v>
      </c>
      <c r="S25" s="10">
        <v>27</v>
      </c>
      <c r="T25" s="10">
        <v>84</v>
      </c>
    </row>
    <row r="26" spans="1:20" x14ac:dyDescent="0.2">
      <c r="A26" s="23" t="s">
        <v>166</v>
      </c>
      <c r="B26" s="24" t="s">
        <v>167</v>
      </c>
      <c r="C26" s="10">
        <v>1</v>
      </c>
      <c r="D26" s="10"/>
      <c r="E26" s="10"/>
      <c r="F26" s="10"/>
      <c r="G26" s="10"/>
      <c r="H26" s="10">
        <v>1</v>
      </c>
      <c r="I26" s="11">
        <v>13.64418</v>
      </c>
      <c r="J26" s="11"/>
      <c r="K26" s="11"/>
      <c r="L26" s="11"/>
      <c r="M26" s="11"/>
      <c r="N26" s="11">
        <v>13.64418</v>
      </c>
      <c r="O26" s="10">
        <v>1</v>
      </c>
      <c r="P26" s="10"/>
      <c r="Q26" s="10"/>
      <c r="R26" s="10"/>
      <c r="S26" s="10"/>
      <c r="T26" s="10">
        <v>1</v>
      </c>
    </row>
    <row r="27" spans="1:20" x14ac:dyDescent="0.2">
      <c r="A27" s="23" t="s">
        <v>168</v>
      </c>
      <c r="B27" s="24" t="s">
        <v>169</v>
      </c>
      <c r="C27" s="10">
        <v>11</v>
      </c>
      <c r="D27" s="10">
        <v>4</v>
      </c>
      <c r="E27" s="10">
        <v>5</v>
      </c>
      <c r="F27" s="10">
        <v>2</v>
      </c>
      <c r="G27" s="10">
        <v>11</v>
      </c>
      <c r="H27" s="10">
        <v>33</v>
      </c>
      <c r="I27" s="11">
        <v>23.638580000000001</v>
      </c>
      <c r="J27" s="11">
        <v>8.5886899999999979</v>
      </c>
      <c r="K27" s="11">
        <v>1.64581</v>
      </c>
      <c r="L27" s="11">
        <v>1.1324700000000001</v>
      </c>
      <c r="M27" s="11">
        <v>5.677719999999999</v>
      </c>
      <c r="N27" s="11">
        <v>40.683270000000007</v>
      </c>
      <c r="O27" s="10">
        <v>9</v>
      </c>
      <c r="P27" s="10">
        <v>3</v>
      </c>
      <c r="Q27" s="10">
        <v>4</v>
      </c>
      <c r="R27" s="10">
        <v>2</v>
      </c>
      <c r="S27" s="10">
        <v>6</v>
      </c>
      <c r="T27" s="10">
        <v>19</v>
      </c>
    </row>
    <row r="28" spans="1:20" x14ac:dyDescent="0.2">
      <c r="A28" s="23" t="s">
        <v>170</v>
      </c>
      <c r="B28" s="24" t="s">
        <v>171</v>
      </c>
      <c r="C28" s="10">
        <v>5</v>
      </c>
      <c r="D28" s="10"/>
      <c r="E28" s="10">
        <v>9</v>
      </c>
      <c r="F28" s="10">
        <v>5</v>
      </c>
      <c r="G28" s="10"/>
      <c r="H28" s="10">
        <v>19</v>
      </c>
      <c r="I28" s="11">
        <v>16.769009999999998</v>
      </c>
      <c r="J28" s="11"/>
      <c r="K28" s="11">
        <v>2.6806999999999999</v>
      </c>
      <c r="L28" s="11">
        <v>6.0628299999999999</v>
      </c>
      <c r="M28" s="11"/>
      <c r="N28" s="11">
        <v>25.512539999999998</v>
      </c>
      <c r="O28" s="10">
        <v>1</v>
      </c>
      <c r="P28" s="10"/>
      <c r="Q28" s="10">
        <v>1</v>
      </c>
      <c r="R28" s="10">
        <v>1</v>
      </c>
      <c r="S28" s="10"/>
      <c r="T28" s="10">
        <v>1</v>
      </c>
    </row>
    <row r="29" spans="1:20" x14ac:dyDescent="0.2">
      <c r="A29" s="23" t="s">
        <v>172</v>
      </c>
      <c r="B29" s="24" t="s">
        <v>173</v>
      </c>
      <c r="C29" s="10">
        <v>1</v>
      </c>
      <c r="D29" s="10"/>
      <c r="E29" s="10"/>
      <c r="F29" s="10">
        <v>2</v>
      </c>
      <c r="G29" s="10"/>
      <c r="H29" s="10">
        <v>3</v>
      </c>
      <c r="I29" s="11">
        <v>0.5750599999999999</v>
      </c>
      <c r="J29" s="11"/>
      <c r="K29" s="11"/>
      <c r="L29" s="11">
        <v>9.8814599999999988</v>
      </c>
      <c r="M29" s="11"/>
      <c r="N29" s="11">
        <v>10.456519999999999</v>
      </c>
      <c r="O29" s="10">
        <v>1</v>
      </c>
      <c r="P29" s="10"/>
      <c r="Q29" s="10"/>
      <c r="R29" s="10">
        <v>1</v>
      </c>
      <c r="S29" s="10"/>
      <c r="T29" s="10">
        <v>2</v>
      </c>
    </row>
    <row r="30" spans="1:20" x14ac:dyDescent="0.2">
      <c r="A30" s="23" t="s">
        <v>174</v>
      </c>
      <c r="B30" s="24" t="s">
        <v>175</v>
      </c>
      <c r="C30" s="10">
        <v>23</v>
      </c>
      <c r="D30" s="10">
        <v>4</v>
      </c>
      <c r="E30" s="10">
        <v>6</v>
      </c>
      <c r="F30" s="10">
        <v>11</v>
      </c>
      <c r="G30" s="10">
        <v>7</v>
      </c>
      <c r="H30" s="10">
        <v>51</v>
      </c>
      <c r="I30" s="11">
        <v>327.15003000000002</v>
      </c>
      <c r="J30" s="11">
        <v>11.479659999999999</v>
      </c>
      <c r="K30" s="11">
        <v>39.424200000000006</v>
      </c>
      <c r="L30" s="11">
        <v>110.95989999999999</v>
      </c>
      <c r="M30" s="11">
        <v>23.18411</v>
      </c>
      <c r="N30" s="11">
        <v>512.1979</v>
      </c>
      <c r="O30" s="10">
        <v>13</v>
      </c>
      <c r="P30" s="10">
        <v>3</v>
      </c>
      <c r="Q30" s="10">
        <v>3</v>
      </c>
      <c r="R30" s="10">
        <v>6</v>
      </c>
      <c r="S30" s="10">
        <v>5</v>
      </c>
      <c r="T30" s="10">
        <v>15</v>
      </c>
    </row>
    <row r="31" spans="1:20" x14ac:dyDescent="0.2">
      <c r="A31" s="23" t="s">
        <v>176</v>
      </c>
      <c r="B31" s="24" t="s">
        <v>177</v>
      </c>
      <c r="C31" s="10">
        <v>2</v>
      </c>
      <c r="D31" s="10">
        <v>1</v>
      </c>
      <c r="E31" s="10">
        <v>1</v>
      </c>
      <c r="F31" s="10">
        <v>3</v>
      </c>
      <c r="G31" s="10"/>
      <c r="H31" s="10">
        <v>7</v>
      </c>
      <c r="I31" s="11">
        <v>10.662840000000001</v>
      </c>
      <c r="J31" s="11">
        <v>4.0359999999999996</v>
      </c>
      <c r="K31" s="11">
        <v>0.41508</v>
      </c>
      <c r="L31" s="11">
        <v>14.33484</v>
      </c>
      <c r="M31" s="11"/>
      <c r="N31" s="11">
        <v>29.44876</v>
      </c>
      <c r="O31" s="10">
        <v>2</v>
      </c>
      <c r="P31" s="10">
        <v>1</v>
      </c>
      <c r="Q31" s="10">
        <v>1</v>
      </c>
      <c r="R31" s="10">
        <v>2</v>
      </c>
      <c r="S31" s="10"/>
      <c r="T31" s="10">
        <v>3</v>
      </c>
    </row>
    <row r="32" spans="1:20" x14ac:dyDescent="0.2">
      <c r="A32" s="23" t="s">
        <v>178</v>
      </c>
      <c r="B32" s="24" t="s">
        <v>179</v>
      </c>
      <c r="C32" s="10">
        <v>6</v>
      </c>
      <c r="D32" s="10">
        <v>1</v>
      </c>
      <c r="E32" s="10">
        <v>3</v>
      </c>
      <c r="F32" s="10">
        <v>5</v>
      </c>
      <c r="G32" s="10"/>
      <c r="H32" s="10">
        <v>15</v>
      </c>
      <c r="I32" s="11">
        <v>574.35218999999995</v>
      </c>
      <c r="J32" s="11">
        <v>16.72017</v>
      </c>
      <c r="K32" s="11">
        <v>0.39406999999999998</v>
      </c>
      <c r="L32" s="11">
        <v>4.7869400000000004</v>
      </c>
      <c r="M32" s="11"/>
      <c r="N32" s="11">
        <v>596.25337000000002</v>
      </c>
      <c r="O32" s="10">
        <v>4</v>
      </c>
      <c r="P32" s="10">
        <v>1</v>
      </c>
      <c r="Q32" s="10">
        <v>2</v>
      </c>
      <c r="R32" s="10">
        <v>3</v>
      </c>
      <c r="S32" s="10"/>
      <c r="T32" s="10">
        <v>4</v>
      </c>
    </row>
    <row r="33" spans="1:20" x14ac:dyDescent="0.2">
      <c r="A33" s="23" t="s">
        <v>180</v>
      </c>
      <c r="B33" s="24" t="s">
        <v>181</v>
      </c>
      <c r="C33" s="10">
        <v>7</v>
      </c>
      <c r="D33" s="10">
        <v>2</v>
      </c>
      <c r="E33" s="10">
        <v>2</v>
      </c>
      <c r="F33" s="10">
        <v>6</v>
      </c>
      <c r="G33" s="10"/>
      <c r="H33" s="10">
        <v>17</v>
      </c>
      <c r="I33" s="11">
        <v>211.10323</v>
      </c>
      <c r="J33" s="11">
        <v>36.778449999999999</v>
      </c>
      <c r="K33" s="11">
        <v>8.7256599999999995</v>
      </c>
      <c r="L33" s="11">
        <v>58.387900000000002</v>
      </c>
      <c r="M33" s="11"/>
      <c r="N33" s="11">
        <v>314.99523999999997</v>
      </c>
      <c r="O33" s="10">
        <v>3</v>
      </c>
      <c r="P33" s="10">
        <v>1</v>
      </c>
      <c r="Q33" s="10">
        <v>1</v>
      </c>
      <c r="R33" s="10">
        <v>2</v>
      </c>
      <c r="S33" s="10"/>
      <c r="T33" s="10">
        <v>4</v>
      </c>
    </row>
    <row r="34" spans="1:20" x14ac:dyDescent="0.2">
      <c r="A34" s="23" t="s">
        <v>182</v>
      </c>
      <c r="B34" s="24" t="s">
        <v>183</v>
      </c>
      <c r="C34" s="10">
        <v>15</v>
      </c>
      <c r="D34" s="10">
        <v>1</v>
      </c>
      <c r="E34" s="10">
        <v>31</v>
      </c>
      <c r="F34" s="10">
        <v>40</v>
      </c>
      <c r="G34" s="10">
        <v>4</v>
      </c>
      <c r="H34" s="10">
        <v>91</v>
      </c>
      <c r="I34" s="11">
        <v>516.68893999999989</v>
      </c>
      <c r="J34" s="11">
        <v>21.43037</v>
      </c>
      <c r="K34" s="11">
        <v>376.31407999999999</v>
      </c>
      <c r="L34" s="11">
        <v>720.79831999999976</v>
      </c>
      <c r="M34" s="11">
        <v>3.4093100000000005</v>
      </c>
      <c r="N34" s="11">
        <v>1638.6410199999998</v>
      </c>
      <c r="O34" s="10">
        <v>8</v>
      </c>
      <c r="P34" s="10">
        <v>1</v>
      </c>
      <c r="Q34" s="10">
        <v>10</v>
      </c>
      <c r="R34" s="10">
        <v>13</v>
      </c>
      <c r="S34" s="10">
        <v>2</v>
      </c>
      <c r="T34" s="10">
        <v>17</v>
      </c>
    </row>
    <row r="35" spans="1:20" x14ac:dyDescent="0.2">
      <c r="A35" s="23" t="s">
        <v>184</v>
      </c>
      <c r="B35" s="24" t="s">
        <v>185</v>
      </c>
      <c r="C35" s="10">
        <v>3</v>
      </c>
      <c r="D35" s="10"/>
      <c r="E35" s="10">
        <v>4</v>
      </c>
      <c r="F35" s="10">
        <v>4</v>
      </c>
      <c r="G35" s="10"/>
      <c r="H35" s="10">
        <v>11</v>
      </c>
      <c r="I35" s="11">
        <v>2.3799300000000003</v>
      </c>
      <c r="J35" s="11"/>
      <c r="K35" s="11">
        <v>1.43611</v>
      </c>
      <c r="L35" s="11">
        <v>3.1086600000000004</v>
      </c>
      <c r="M35" s="11"/>
      <c r="N35" s="11">
        <v>6.9247000000000005</v>
      </c>
      <c r="O35" s="10">
        <v>1</v>
      </c>
      <c r="P35" s="10"/>
      <c r="Q35" s="10">
        <v>1</v>
      </c>
      <c r="R35" s="10">
        <v>1</v>
      </c>
      <c r="S35" s="10"/>
      <c r="T35" s="10">
        <v>1</v>
      </c>
    </row>
    <row r="36" spans="1:20" x14ac:dyDescent="0.2">
      <c r="A36" s="23" t="s">
        <v>186</v>
      </c>
      <c r="B36" s="24" t="s">
        <v>187</v>
      </c>
      <c r="C36" s="10">
        <v>20</v>
      </c>
      <c r="D36" s="10"/>
      <c r="E36" s="10">
        <v>6</v>
      </c>
      <c r="F36" s="10">
        <v>12</v>
      </c>
      <c r="G36" s="10">
        <v>1</v>
      </c>
      <c r="H36" s="10">
        <v>39</v>
      </c>
      <c r="I36" s="11">
        <v>193.87633999999997</v>
      </c>
      <c r="J36" s="11"/>
      <c r="K36" s="11">
        <v>29.305109999999999</v>
      </c>
      <c r="L36" s="11">
        <v>128.26219</v>
      </c>
      <c r="M36" s="11">
        <v>1.13544</v>
      </c>
      <c r="N36" s="11">
        <v>352.57907999999998</v>
      </c>
      <c r="O36" s="10">
        <v>9</v>
      </c>
      <c r="P36" s="10"/>
      <c r="Q36" s="10">
        <v>2</v>
      </c>
      <c r="R36" s="10">
        <v>5</v>
      </c>
      <c r="S36" s="10">
        <v>1</v>
      </c>
      <c r="T36" s="10">
        <v>10</v>
      </c>
    </row>
    <row r="37" spans="1:20" x14ac:dyDescent="0.2">
      <c r="A37" s="23" t="s">
        <v>188</v>
      </c>
      <c r="B37" s="24" t="s">
        <v>189</v>
      </c>
      <c r="C37" s="10">
        <v>11</v>
      </c>
      <c r="D37" s="10">
        <v>2</v>
      </c>
      <c r="E37" s="10">
        <v>10</v>
      </c>
      <c r="F37" s="10">
        <v>14</v>
      </c>
      <c r="G37" s="10"/>
      <c r="H37" s="10">
        <v>37</v>
      </c>
      <c r="I37" s="11">
        <v>196.08192000000005</v>
      </c>
      <c r="J37" s="11">
        <v>65.153210000000001</v>
      </c>
      <c r="K37" s="11">
        <v>272.43440999999996</v>
      </c>
      <c r="L37" s="11">
        <v>841.01514999999995</v>
      </c>
      <c r="M37" s="11"/>
      <c r="N37" s="11">
        <v>1374.68469</v>
      </c>
      <c r="O37" s="10">
        <v>6</v>
      </c>
      <c r="P37" s="10">
        <v>2</v>
      </c>
      <c r="Q37" s="10">
        <v>4</v>
      </c>
      <c r="R37" s="10">
        <v>4</v>
      </c>
      <c r="S37" s="10"/>
      <c r="T37" s="10">
        <v>8</v>
      </c>
    </row>
    <row r="38" spans="1:20" x14ac:dyDescent="0.2">
      <c r="A38" s="23" t="s">
        <v>190</v>
      </c>
      <c r="B38" s="24" t="s">
        <v>191</v>
      </c>
      <c r="C38" s="10">
        <v>2</v>
      </c>
      <c r="D38" s="10">
        <v>1</v>
      </c>
      <c r="E38" s="10">
        <v>2</v>
      </c>
      <c r="F38" s="10">
        <v>5</v>
      </c>
      <c r="G38" s="10">
        <v>1</v>
      </c>
      <c r="H38" s="10">
        <v>11</v>
      </c>
      <c r="I38" s="11">
        <v>95.942510000000013</v>
      </c>
      <c r="J38" s="11">
        <v>19.723369999999999</v>
      </c>
      <c r="K38" s="11">
        <v>2.3137600000000003</v>
      </c>
      <c r="L38" s="11">
        <v>46.52758</v>
      </c>
      <c r="M38" s="11">
        <v>0.15212000000000001</v>
      </c>
      <c r="N38" s="11">
        <v>164.65933999999999</v>
      </c>
      <c r="O38" s="10">
        <v>2</v>
      </c>
      <c r="P38" s="10">
        <v>1</v>
      </c>
      <c r="Q38" s="10">
        <v>1</v>
      </c>
      <c r="R38" s="10">
        <v>2</v>
      </c>
      <c r="S38" s="10">
        <v>1</v>
      </c>
      <c r="T38" s="10">
        <v>3</v>
      </c>
    </row>
    <row r="39" spans="1:20" x14ac:dyDescent="0.2">
      <c r="A39" s="23" t="s">
        <v>192</v>
      </c>
      <c r="B39" s="24" t="s">
        <v>193</v>
      </c>
      <c r="C39" s="10">
        <v>16</v>
      </c>
      <c r="D39" s="10"/>
      <c r="E39" s="10">
        <v>3</v>
      </c>
      <c r="F39" s="10">
        <v>12</v>
      </c>
      <c r="G39" s="10">
        <v>7</v>
      </c>
      <c r="H39" s="10">
        <v>38</v>
      </c>
      <c r="I39" s="11">
        <v>42.745610000000006</v>
      </c>
      <c r="J39" s="11"/>
      <c r="K39" s="11">
        <v>1.3834900000000001</v>
      </c>
      <c r="L39" s="11">
        <v>180.04933</v>
      </c>
      <c r="M39" s="11">
        <v>6.6788299999999996</v>
      </c>
      <c r="N39" s="11">
        <v>230.85725999999997</v>
      </c>
      <c r="O39" s="10">
        <v>10</v>
      </c>
      <c r="P39" s="10"/>
      <c r="Q39" s="10">
        <v>3</v>
      </c>
      <c r="R39" s="10">
        <v>8</v>
      </c>
      <c r="S39" s="10">
        <v>5</v>
      </c>
      <c r="T39" s="10">
        <v>17</v>
      </c>
    </row>
    <row r="40" spans="1:20" x14ac:dyDescent="0.2">
      <c r="A40" s="23" t="s">
        <v>194</v>
      </c>
      <c r="B40" s="24" t="s">
        <v>195</v>
      </c>
      <c r="C40" s="10">
        <v>4</v>
      </c>
      <c r="D40" s="10"/>
      <c r="E40" s="10">
        <v>4</v>
      </c>
      <c r="F40" s="10">
        <v>4</v>
      </c>
      <c r="G40" s="10"/>
      <c r="H40" s="10">
        <v>12</v>
      </c>
      <c r="I40" s="11">
        <v>40.823599999999999</v>
      </c>
      <c r="J40" s="11"/>
      <c r="K40" s="11">
        <v>16.608070000000001</v>
      </c>
      <c r="L40" s="11">
        <v>30.10408</v>
      </c>
      <c r="M40" s="11"/>
      <c r="N40" s="11">
        <v>87.535749999999993</v>
      </c>
      <c r="O40" s="10">
        <v>2</v>
      </c>
      <c r="P40" s="10"/>
      <c r="Q40" s="10">
        <v>1</v>
      </c>
      <c r="R40" s="10">
        <v>1</v>
      </c>
      <c r="S40" s="10"/>
      <c r="T40" s="10">
        <v>2</v>
      </c>
    </row>
    <row r="41" spans="1:20" x14ac:dyDescent="0.2">
      <c r="A41" s="23" t="s">
        <v>196</v>
      </c>
      <c r="B41" s="24" t="s">
        <v>197</v>
      </c>
      <c r="C41" s="10">
        <v>9</v>
      </c>
      <c r="D41" s="10"/>
      <c r="E41" s="10">
        <v>6</v>
      </c>
      <c r="F41" s="10">
        <v>13</v>
      </c>
      <c r="G41" s="10">
        <v>1</v>
      </c>
      <c r="H41" s="10">
        <v>29</v>
      </c>
      <c r="I41" s="11">
        <v>114.24922000000001</v>
      </c>
      <c r="J41" s="11"/>
      <c r="K41" s="11">
        <v>19.997299999999999</v>
      </c>
      <c r="L41" s="11">
        <v>147.94773999999998</v>
      </c>
      <c r="M41" s="11">
        <v>0.59592000000000001</v>
      </c>
      <c r="N41" s="11">
        <v>282.79018000000002</v>
      </c>
      <c r="O41" s="10">
        <v>3</v>
      </c>
      <c r="P41" s="10"/>
      <c r="Q41" s="10">
        <v>2</v>
      </c>
      <c r="R41" s="10">
        <v>4</v>
      </c>
      <c r="S41" s="10">
        <v>1</v>
      </c>
      <c r="T41" s="10">
        <v>5</v>
      </c>
    </row>
    <row r="42" spans="1:20" x14ac:dyDescent="0.2">
      <c r="A42" s="23" t="s">
        <v>198</v>
      </c>
      <c r="B42" s="24" t="s">
        <v>199</v>
      </c>
      <c r="C42" s="10">
        <v>4</v>
      </c>
      <c r="D42" s="10"/>
      <c r="E42" s="10">
        <v>3</v>
      </c>
      <c r="F42" s="10">
        <v>3</v>
      </c>
      <c r="G42" s="10">
        <v>1</v>
      </c>
      <c r="H42" s="10">
        <v>11</v>
      </c>
      <c r="I42" s="11">
        <v>46.259979999999999</v>
      </c>
      <c r="J42" s="11"/>
      <c r="K42" s="11">
        <v>17.769419999999997</v>
      </c>
      <c r="L42" s="11">
        <v>36.31682</v>
      </c>
      <c r="M42" s="11">
        <v>0.86894000000000005</v>
      </c>
      <c r="N42" s="11">
        <v>101.21516</v>
      </c>
      <c r="O42" s="10">
        <v>2</v>
      </c>
      <c r="P42" s="10"/>
      <c r="Q42" s="10">
        <v>1</v>
      </c>
      <c r="R42" s="10">
        <v>1</v>
      </c>
      <c r="S42" s="10">
        <v>1</v>
      </c>
      <c r="T42" s="10">
        <v>3</v>
      </c>
    </row>
    <row r="43" spans="1:20" x14ac:dyDescent="0.2">
      <c r="A43" s="23" t="s">
        <v>200</v>
      </c>
      <c r="B43" s="24" t="s">
        <v>201</v>
      </c>
      <c r="C43" s="10">
        <v>3</v>
      </c>
      <c r="D43" s="10"/>
      <c r="E43" s="10"/>
      <c r="F43" s="10">
        <v>1</v>
      </c>
      <c r="G43" s="10"/>
      <c r="H43" s="10">
        <v>4</v>
      </c>
      <c r="I43" s="11">
        <v>15.41483</v>
      </c>
      <c r="J43" s="11"/>
      <c r="K43" s="11"/>
      <c r="L43" s="11">
        <v>3.4481299999999999</v>
      </c>
      <c r="M43" s="11"/>
      <c r="N43" s="11">
        <v>18.862959999999998</v>
      </c>
      <c r="O43" s="10">
        <v>2</v>
      </c>
      <c r="P43" s="10"/>
      <c r="Q43" s="10"/>
      <c r="R43" s="10">
        <v>1</v>
      </c>
      <c r="S43" s="10"/>
      <c r="T43" s="10">
        <v>2</v>
      </c>
    </row>
    <row r="44" spans="1:20" x14ac:dyDescent="0.2">
      <c r="A44" s="23" t="s">
        <v>202</v>
      </c>
      <c r="B44" s="24" t="s">
        <v>203</v>
      </c>
      <c r="C44" s="10">
        <v>1</v>
      </c>
      <c r="D44" s="10"/>
      <c r="E44" s="10"/>
      <c r="F44" s="10"/>
      <c r="G44" s="10"/>
      <c r="H44" s="10">
        <v>1</v>
      </c>
      <c r="I44" s="11">
        <v>9.7736000000000001</v>
      </c>
      <c r="J44" s="11"/>
      <c r="K44" s="11"/>
      <c r="L44" s="11"/>
      <c r="M44" s="11"/>
      <c r="N44" s="11">
        <v>9.7736000000000001</v>
      </c>
      <c r="O44" s="10">
        <v>1</v>
      </c>
      <c r="P44" s="10"/>
      <c r="Q44" s="10"/>
      <c r="R44" s="10"/>
      <c r="S44" s="10"/>
      <c r="T44" s="10">
        <v>1</v>
      </c>
    </row>
    <row r="45" spans="1:20" x14ac:dyDescent="0.2">
      <c r="A45" s="23" t="s">
        <v>204</v>
      </c>
      <c r="B45" s="24" t="s">
        <v>205</v>
      </c>
      <c r="C45" s="10">
        <v>1</v>
      </c>
      <c r="D45" s="10"/>
      <c r="E45" s="10"/>
      <c r="F45" s="10">
        <v>2</v>
      </c>
      <c r="G45" s="10"/>
      <c r="H45" s="10">
        <v>3</v>
      </c>
      <c r="I45" s="11">
        <v>19.681549999999998</v>
      </c>
      <c r="J45" s="11"/>
      <c r="K45" s="11"/>
      <c r="L45" s="11">
        <v>0.35774</v>
      </c>
      <c r="M45" s="11"/>
      <c r="N45" s="11">
        <v>20.039290000000001</v>
      </c>
      <c r="O45" s="10">
        <v>1</v>
      </c>
      <c r="P45" s="10"/>
      <c r="Q45" s="10"/>
      <c r="R45" s="10">
        <v>1</v>
      </c>
      <c r="S45" s="10"/>
      <c r="T45" s="10">
        <v>2</v>
      </c>
    </row>
    <row r="46" spans="1:20" x14ac:dyDescent="0.2">
      <c r="A46" s="23" t="s">
        <v>206</v>
      </c>
      <c r="B46" s="24" t="s">
        <v>207</v>
      </c>
      <c r="C46" s="10">
        <v>2</v>
      </c>
      <c r="D46" s="10">
        <v>2</v>
      </c>
      <c r="E46" s="10">
        <v>2</v>
      </c>
      <c r="F46" s="10">
        <v>2</v>
      </c>
      <c r="G46" s="10"/>
      <c r="H46" s="10">
        <v>8</v>
      </c>
      <c r="I46" s="11">
        <v>4.5353099999999991</v>
      </c>
      <c r="J46" s="11">
        <v>4.3079399999999994</v>
      </c>
      <c r="K46" s="11">
        <v>0.57795000000000007</v>
      </c>
      <c r="L46" s="11">
        <v>1.2459299999999998</v>
      </c>
      <c r="M46" s="11"/>
      <c r="N46" s="11">
        <v>10.667129999999998</v>
      </c>
      <c r="O46" s="10">
        <v>1</v>
      </c>
      <c r="P46" s="10">
        <v>1</v>
      </c>
      <c r="Q46" s="10">
        <v>1</v>
      </c>
      <c r="R46" s="10">
        <v>1</v>
      </c>
      <c r="S46" s="10"/>
      <c r="T46" s="10">
        <v>1</v>
      </c>
    </row>
    <row r="47" spans="1:20" x14ac:dyDescent="0.2">
      <c r="A47" s="23" t="s">
        <v>208</v>
      </c>
      <c r="B47" s="24" t="s">
        <v>209</v>
      </c>
      <c r="C47" s="10">
        <v>6</v>
      </c>
      <c r="D47" s="10"/>
      <c r="E47" s="10"/>
      <c r="F47" s="10">
        <v>5</v>
      </c>
      <c r="G47" s="10">
        <v>7</v>
      </c>
      <c r="H47" s="10">
        <v>18</v>
      </c>
      <c r="I47" s="11">
        <v>290.50210999999996</v>
      </c>
      <c r="J47" s="11"/>
      <c r="K47" s="11"/>
      <c r="L47" s="11">
        <v>52.226349999999996</v>
      </c>
      <c r="M47" s="11">
        <v>171.11446999999998</v>
      </c>
      <c r="N47" s="11">
        <v>513.84292999999991</v>
      </c>
      <c r="O47" s="10">
        <v>4</v>
      </c>
      <c r="P47" s="10"/>
      <c r="Q47" s="10"/>
      <c r="R47" s="10">
        <v>2</v>
      </c>
      <c r="S47" s="10">
        <v>3</v>
      </c>
      <c r="T47" s="10">
        <v>4</v>
      </c>
    </row>
    <row r="48" spans="1:20" x14ac:dyDescent="0.2">
      <c r="A48" s="23" t="s">
        <v>210</v>
      </c>
      <c r="B48" s="24" t="s">
        <v>211</v>
      </c>
      <c r="C48" s="10">
        <v>2</v>
      </c>
      <c r="D48" s="10"/>
      <c r="E48" s="10"/>
      <c r="F48" s="10">
        <v>2</v>
      </c>
      <c r="G48" s="10">
        <v>4</v>
      </c>
      <c r="H48" s="10">
        <v>8</v>
      </c>
      <c r="I48" s="11">
        <v>1.8388499999999999</v>
      </c>
      <c r="J48" s="11"/>
      <c r="K48" s="11"/>
      <c r="L48" s="11">
        <v>2.3725100000000001</v>
      </c>
      <c r="M48" s="11">
        <v>13.048200000000001</v>
      </c>
      <c r="N48" s="11">
        <v>17.25956</v>
      </c>
      <c r="O48" s="10">
        <v>1</v>
      </c>
      <c r="P48" s="10"/>
      <c r="Q48" s="10"/>
      <c r="R48" s="10">
        <v>1</v>
      </c>
      <c r="S48" s="10">
        <v>1</v>
      </c>
      <c r="T48" s="10">
        <v>1</v>
      </c>
    </row>
    <row r="49" spans="1:20" x14ac:dyDescent="0.2">
      <c r="A49" s="23" t="s">
        <v>212</v>
      </c>
      <c r="B49" s="24" t="s">
        <v>213</v>
      </c>
      <c r="C49" s="10">
        <v>3</v>
      </c>
      <c r="D49" s="10"/>
      <c r="E49" s="10"/>
      <c r="F49" s="10"/>
      <c r="G49" s="10"/>
      <c r="H49" s="10">
        <v>3</v>
      </c>
      <c r="I49" s="11">
        <v>235.95971</v>
      </c>
      <c r="J49" s="11"/>
      <c r="K49" s="11"/>
      <c r="L49" s="11"/>
      <c r="M49" s="11"/>
      <c r="N49" s="11">
        <v>235.95971</v>
      </c>
      <c r="O49" s="10">
        <v>1</v>
      </c>
      <c r="P49" s="10"/>
      <c r="Q49" s="10"/>
      <c r="R49" s="10"/>
      <c r="S49" s="10"/>
      <c r="T49" s="10">
        <v>1</v>
      </c>
    </row>
    <row r="50" spans="1:20" x14ac:dyDescent="0.2">
      <c r="A50" s="23" t="s">
        <v>214</v>
      </c>
      <c r="B50" s="24" t="s">
        <v>215</v>
      </c>
      <c r="C50" s="10">
        <v>4</v>
      </c>
      <c r="D50" s="10"/>
      <c r="E50" s="10"/>
      <c r="F50" s="10">
        <v>2</v>
      </c>
      <c r="G50" s="10"/>
      <c r="H50" s="10">
        <v>6</v>
      </c>
      <c r="I50" s="11">
        <v>41.745530000000002</v>
      </c>
      <c r="J50" s="11"/>
      <c r="K50" s="11"/>
      <c r="L50" s="11">
        <v>17.156879999999997</v>
      </c>
      <c r="M50" s="11"/>
      <c r="N50" s="11">
        <v>58.902409999999996</v>
      </c>
      <c r="O50" s="10">
        <v>2</v>
      </c>
      <c r="P50" s="10"/>
      <c r="Q50" s="10"/>
      <c r="R50" s="10">
        <v>1</v>
      </c>
      <c r="S50" s="10"/>
      <c r="T50" s="10">
        <v>2</v>
      </c>
    </row>
    <row r="51" spans="1:20" x14ac:dyDescent="0.2">
      <c r="A51" s="23" t="s">
        <v>216</v>
      </c>
      <c r="B51" s="24" t="s">
        <v>217</v>
      </c>
      <c r="C51" s="10">
        <v>2</v>
      </c>
      <c r="D51" s="10">
        <v>1</v>
      </c>
      <c r="E51" s="10"/>
      <c r="F51" s="10">
        <v>1</v>
      </c>
      <c r="G51" s="10">
        <v>1</v>
      </c>
      <c r="H51" s="10">
        <v>5</v>
      </c>
      <c r="I51" s="11">
        <v>1.8531600000000001</v>
      </c>
      <c r="J51" s="11">
        <v>3.1629999999999998</v>
      </c>
      <c r="K51" s="11"/>
      <c r="L51" s="11">
        <v>1.3388</v>
      </c>
      <c r="M51" s="11">
        <v>0.87442999999999993</v>
      </c>
      <c r="N51" s="11">
        <v>7.2293900000000004</v>
      </c>
      <c r="O51" s="10">
        <v>2</v>
      </c>
      <c r="P51" s="10">
        <v>1</v>
      </c>
      <c r="Q51" s="10"/>
      <c r="R51" s="10">
        <v>1</v>
      </c>
      <c r="S51" s="10">
        <v>1</v>
      </c>
      <c r="T51" s="10">
        <v>2</v>
      </c>
    </row>
    <row r="52" spans="1:20" x14ac:dyDescent="0.2">
      <c r="A52" s="23" t="s">
        <v>218</v>
      </c>
      <c r="B52" s="24" t="s">
        <v>219</v>
      </c>
      <c r="C52" s="10">
        <v>3</v>
      </c>
      <c r="D52" s="10"/>
      <c r="E52" s="10"/>
      <c r="F52" s="10"/>
      <c r="G52" s="10">
        <v>2</v>
      </c>
      <c r="H52" s="10">
        <v>5</v>
      </c>
      <c r="I52" s="11">
        <v>12.872540000000001</v>
      </c>
      <c r="J52" s="11"/>
      <c r="K52" s="11"/>
      <c r="L52" s="11"/>
      <c r="M52" s="11">
        <v>3.0482999999999998</v>
      </c>
      <c r="N52" s="11">
        <v>15.92084</v>
      </c>
      <c r="O52" s="10">
        <v>1</v>
      </c>
      <c r="P52" s="10"/>
      <c r="Q52" s="10"/>
      <c r="R52" s="10"/>
      <c r="S52" s="10">
        <v>1</v>
      </c>
      <c r="T52" s="10">
        <v>2</v>
      </c>
    </row>
    <row r="53" spans="1:20" x14ac:dyDescent="0.2">
      <c r="A53" s="23" t="s">
        <v>220</v>
      </c>
      <c r="B53" s="24" t="s">
        <v>221</v>
      </c>
      <c r="C53" s="10"/>
      <c r="D53" s="10"/>
      <c r="E53" s="10">
        <v>1</v>
      </c>
      <c r="F53" s="10">
        <v>1</v>
      </c>
      <c r="G53" s="10"/>
      <c r="H53" s="10">
        <v>2</v>
      </c>
      <c r="I53" s="11"/>
      <c r="J53" s="11"/>
      <c r="K53" s="11">
        <v>75.735479999999995</v>
      </c>
      <c r="L53" s="11">
        <v>111.22266999999999</v>
      </c>
      <c r="M53" s="11"/>
      <c r="N53" s="11">
        <v>186.95814999999999</v>
      </c>
      <c r="O53" s="10"/>
      <c r="P53" s="10"/>
      <c r="Q53" s="10">
        <v>1</v>
      </c>
      <c r="R53" s="10">
        <v>1</v>
      </c>
      <c r="S53" s="10"/>
      <c r="T53" s="10">
        <v>1</v>
      </c>
    </row>
    <row r="54" spans="1:20" x14ac:dyDescent="0.2">
      <c r="A54" s="23" t="s">
        <v>222</v>
      </c>
      <c r="B54" s="24" t="s">
        <v>223</v>
      </c>
      <c r="C54" s="10">
        <v>7</v>
      </c>
      <c r="D54" s="10">
        <v>1</v>
      </c>
      <c r="E54" s="10">
        <v>3</v>
      </c>
      <c r="F54" s="10">
        <v>6</v>
      </c>
      <c r="G54" s="10">
        <v>1</v>
      </c>
      <c r="H54" s="10">
        <v>18</v>
      </c>
      <c r="I54" s="11">
        <v>30.204360000000001</v>
      </c>
      <c r="J54" s="11">
        <v>35.769100000000002</v>
      </c>
      <c r="K54" s="11">
        <v>4.9297800000000001</v>
      </c>
      <c r="L54" s="11">
        <v>38.842859999999995</v>
      </c>
      <c r="M54" s="11">
        <v>0.71625000000000005</v>
      </c>
      <c r="N54" s="11">
        <v>110.46234999999999</v>
      </c>
      <c r="O54" s="10">
        <v>4</v>
      </c>
      <c r="P54" s="10">
        <v>1</v>
      </c>
      <c r="Q54" s="10">
        <v>1</v>
      </c>
      <c r="R54" s="10">
        <v>3</v>
      </c>
      <c r="S54" s="10">
        <v>1</v>
      </c>
      <c r="T54" s="10">
        <v>6</v>
      </c>
    </row>
    <row r="55" spans="1:20" x14ac:dyDescent="0.2">
      <c r="A55" s="23" t="s">
        <v>224</v>
      </c>
      <c r="B55" s="24" t="s">
        <v>225</v>
      </c>
      <c r="C55" s="10"/>
      <c r="D55" s="10">
        <v>1</v>
      </c>
      <c r="E55" s="10">
        <v>2</v>
      </c>
      <c r="F55" s="10">
        <v>2</v>
      </c>
      <c r="G55" s="10"/>
      <c r="H55" s="10">
        <v>5</v>
      </c>
      <c r="I55" s="11"/>
      <c r="J55" s="11">
        <v>56.218000000000004</v>
      </c>
      <c r="K55" s="11">
        <v>13.41234</v>
      </c>
      <c r="L55" s="11">
        <v>31.022220000000001</v>
      </c>
      <c r="M55" s="11"/>
      <c r="N55" s="11">
        <v>100.65255999999999</v>
      </c>
      <c r="O55" s="10"/>
      <c r="P55" s="10">
        <v>1</v>
      </c>
      <c r="Q55" s="10">
        <v>1</v>
      </c>
      <c r="R55" s="10">
        <v>1</v>
      </c>
      <c r="S55" s="10"/>
      <c r="T55" s="10">
        <v>2</v>
      </c>
    </row>
    <row r="56" spans="1:20" x14ac:dyDescent="0.2">
      <c r="A56" s="23" t="s">
        <v>226</v>
      </c>
      <c r="B56" s="24" t="s">
        <v>227</v>
      </c>
      <c r="C56" s="10">
        <v>6</v>
      </c>
      <c r="D56" s="10"/>
      <c r="E56" s="10"/>
      <c r="F56" s="10"/>
      <c r="G56" s="10">
        <v>1</v>
      </c>
      <c r="H56" s="10">
        <v>7</v>
      </c>
      <c r="I56" s="11">
        <v>8.6900999999999993</v>
      </c>
      <c r="J56" s="11"/>
      <c r="K56" s="11"/>
      <c r="L56" s="11"/>
      <c r="M56" s="11">
        <v>0.31347000000000003</v>
      </c>
      <c r="N56" s="11">
        <v>9.0035699999999981</v>
      </c>
      <c r="O56" s="10">
        <v>2</v>
      </c>
      <c r="P56" s="10"/>
      <c r="Q56" s="10"/>
      <c r="R56" s="10"/>
      <c r="S56" s="10">
        <v>1</v>
      </c>
      <c r="T56" s="10">
        <v>3</v>
      </c>
    </row>
    <row r="57" spans="1:20" x14ac:dyDescent="0.2">
      <c r="A57" s="23" t="s">
        <v>228</v>
      </c>
      <c r="B57" s="24" t="s">
        <v>229</v>
      </c>
      <c r="C57" s="10">
        <v>8</v>
      </c>
      <c r="D57" s="10"/>
      <c r="E57" s="10">
        <v>8</v>
      </c>
      <c r="F57" s="10">
        <v>13</v>
      </c>
      <c r="G57" s="10"/>
      <c r="H57" s="10">
        <v>29</v>
      </c>
      <c r="I57" s="11">
        <v>213.32170000000002</v>
      </c>
      <c r="J57" s="11"/>
      <c r="K57" s="11">
        <v>74.931750000000008</v>
      </c>
      <c r="L57" s="11">
        <v>232.36112</v>
      </c>
      <c r="M57" s="11"/>
      <c r="N57" s="11">
        <v>520.61456999999996</v>
      </c>
      <c r="O57" s="10">
        <v>3</v>
      </c>
      <c r="P57" s="10"/>
      <c r="Q57" s="10">
        <v>3</v>
      </c>
      <c r="R57" s="10">
        <v>4</v>
      </c>
      <c r="S57" s="10"/>
      <c r="T57" s="10">
        <v>5</v>
      </c>
    </row>
    <row r="58" spans="1:20" x14ac:dyDescent="0.2">
      <c r="A58" s="23" t="s">
        <v>230</v>
      </c>
      <c r="B58" s="24" t="s">
        <v>231</v>
      </c>
      <c r="C58" s="10">
        <v>20</v>
      </c>
      <c r="D58" s="10">
        <v>2</v>
      </c>
      <c r="E58" s="10">
        <v>22</v>
      </c>
      <c r="F58" s="10">
        <v>30</v>
      </c>
      <c r="G58" s="10">
        <v>6</v>
      </c>
      <c r="H58" s="10">
        <v>80</v>
      </c>
      <c r="I58" s="11">
        <v>92.643280000000004</v>
      </c>
      <c r="J58" s="11">
        <v>5.4839500000000001</v>
      </c>
      <c r="K58" s="11">
        <v>45.606550000000006</v>
      </c>
      <c r="L58" s="11">
        <v>203.55502000000001</v>
      </c>
      <c r="M58" s="11">
        <v>5.9521699999999997</v>
      </c>
      <c r="N58" s="11">
        <v>353.24097</v>
      </c>
      <c r="O58" s="10">
        <v>12</v>
      </c>
      <c r="P58" s="10">
        <v>2</v>
      </c>
      <c r="Q58" s="10">
        <v>8</v>
      </c>
      <c r="R58" s="10">
        <v>13</v>
      </c>
      <c r="S58" s="10">
        <v>3</v>
      </c>
      <c r="T58" s="10">
        <v>18</v>
      </c>
    </row>
    <row r="59" spans="1:20" x14ac:dyDescent="0.2">
      <c r="A59" s="23" t="s">
        <v>232</v>
      </c>
      <c r="B59" s="24" t="s">
        <v>233</v>
      </c>
      <c r="C59" s="10">
        <v>3</v>
      </c>
      <c r="D59" s="10">
        <v>1</v>
      </c>
      <c r="E59" s="10">
        <v>8</v>
      </c>
      <c r="F59" s="10">
        <v>13</v>
      </c>
      <c r="G59" s="10"/>
      <c r="H59" s="10">
        <v>25</v>
      </c>
      <c r="I59" s="11">
        <v>5.98489</v>
      </c>
      <c r="J59" s="11">
        <v>15.510999999999999</v>
      </c>
      <c r="K59" s="11">
        <v>101.17549999999999</v>
      </c>
      <c r="L59" s="11">
        <v>246.11735999999999</v>
      </c>
      <c r="M59" s="11"/>
      <c r="N59" s="11">
        <v>368.78874999999999</v>
      </c>
      <c r="O59" s="10">
        <v>2</v>
      </c>
      <c r="P59" s="10">
        <v>1</v>
      </c>
      <c r="Q59" s="10">
        <v>3</v>
      </c>
      <c r="R59" s="10">
        <v>6</v>
      </c>
      <c r="S59" s="10"/>
      <c r="T59" s="10">
        <v>6</v>
      </c>
    </row>
    <row r="60" spans="1:20" x14ac:dyDescent="0.2">
      <c r="A60" s="23" t="s">
        <v>234</v>
      </c>
      <c r="B60" s="24" t="s">
        <v>235</v>
      </c>
      <c r="C60" s="10">
        <v>6</v>
      </c>
      <c r="D60" s="10">
        <v>1</v>
      </c>
      <c r="E60" s="10">
        <v>4</v>
      </c>
      <c r="F60" s="10">
        <v>6</v>
      </c>
      <c r="G60" s="10">
        <v>1</v>
      </c>
      <c r="H60" s="10">
        <v>18</v>
      </c>
      <c r="I60" s="11">
        <v>19.198180000000001</v>
      </c>
      <c r="J60" s="11">
        <v>1.6802699999999999</v>
      </c>
      <c r="K60" s="11">
        <v>2.5108599999999996</v>
      </c>
      <c r="L60" s="11">
        <v>42.389369999999985</v>
      </c>
      <c r="M60" s="11">
        <v>0.62849999999999995</v>
      </c>
      <c r="N60" s="11">
        <v>66.407179999999997</v>
      </c>
      <c r="O60" s="10">
        <v>4</v>
      </c>
      <c r="P60" s="10">
        <v>1</v>
      </c>
      <c r="Q60" s="10">
        <v>1</v>
      </c>
      <c r="R60" s="10">
        <v>2</v>
      </c>
      <c r="S60" s="10">
        <v>1</v>
      </c>
      <c r="T60" s="10">
        <v>6</v>
      </c>
    </row>
    <row r="61" spans="1:20" x14ac:dyDescent="0.2">
      <c r="A61" s="23" t="s">
        <v>236</v>
      </c>
      <c r="B61" s="24" t="s">
        <v>237</v>
      </c>
      <c r="C61" s="10">
        <v>1</v>
      </c>
      <c r="D61" s="10"/>
      <c r="E61" s="10"/>
      <c r="F61" s="10">
        <v>1</v>
      </c>
      <c r="G61" s="10"/>
      <c r="H61" s="10">
        <v>2</v>
      </c>
      <c r="I61" s="11">
        <v>3.5753200000000001</v>
      </c>
      <c r="J61" s="11"/>
      <c r="K61" s="11"/>
      <c r="L61" s="11">
        <v>0.90366000000000002</v>
      </c>
      <c r="M61" s="11"/>
      <c r="N61" s="11">
        <v>4.4789800000000008</v>
      </c>
      <c r="O61" s="10">
        <v>1</v>
      </c>
      <c r="P61" s="10"/>
      <c r="Q61" s="10"/>
      <c r="R61" s="10">
        <v>1</v>
      </c>
      <c r="S61" s="10"/>
      <c r="T61" s="10">
        <v>1</v>
      </c>
    </row>
    <row r="62" spans="1:20" x14ac:dyDescent="0.2">
      <c r="A62" s="23" t="s">
        <v>238</v>
      </c>
      <c r="B62" s="24" t="s">
        <v>239</v>
      </c>
      <c r="C62" s="10">
        <v>4</v>
      </c>
      <c r="D62" s="10"/>
      <c r="E62" s="10">
        <v>5</v>
      </c>
      <c r="F62" s="10">
        <v>6</v>
      </c>
      <c r="G62" s="10"/>
      <c r="H62" s="10">
        <v>15</v>
      </c>
      <c r="I62" s="11">
        <v>33.738709999999998</v>
      </c>
      <c r="J62" s="11"/>
      <c r="K62" s="11">
        <v>35.675899999999999</v>
      </c>
      <c r="L62" s="11">
        <v>94.26728</v>
      </c>
      <c r="M62" s="11"/>
      <c r="N62" s="11">
        <v>163.68188999999998</v>
      </c>
      <c r="O62" s="10">
        <v>2</v>
      </c>
      <c r="P62" s="10"/>
      <c r="Q62" s="10">
        <v>2</v>
      </c>
      <c r="R62" s="10">
        <v>2</v>
      </c>
      <c r="S62" s="10"/>
      <c r="T62" s="10">
        <v>3</v>
      </c>
    </row>
    <row r="63" spans="1:20" x14ac:dyDescent="0.2">
      <c r="A63" s="23" t="s">
        <v>240</v>
      </c>
      <c r="B63" s="24" t="s">
        <v>241</v>
      </c>
      <c r="C63" s="10">
        <v>4</v>
      </c>
      <c r="D63" s="10"/>
      <c r="E63" s="10"/>
      <c r="F63" s="10">
        <v>4</v>
      </c>
      <c r="G63" s="10"/>
      <c r="H63" s="10">
        <v>8</v>
      </c>
      <c r="I63" s="11">
        <v>2.8089899999999997</v>
      </c>
      <c r="J63" s="11"/>
      <c r="K63" s="11"/>
      <c r="L63" s="11">
        <v>5.8643400000000003</v>
      </c>
      <c r="M63" s="11"/>
      <c r="N63" s="11">
        <v>8.67333</v>
      </c>
      <c r="O63" s="10">
        <v>1</v>
      </c>
      <c r="P63" s="10"/>
      <c r="Q63" s="10"/>
      <c r="R63" s="10">
        <v>1</v>
      </c>
      <c r="S63" s="10"/>
      <c r="T63" s="10">
        <v>1</v>
      </c>
    </row>
    <row r="64" spans="1:20" x14ac:dyDescent="0.2">
      <c r="A64" s="23" t="s">
        <v>242</v>
      </c>
      <c r="B64" s="24" t="s">
        <v>243</v>
      </c>
      <c r="C64" s="10">
        <v>3</v>
      </c>
      <c r="D64" s="10"/>
      <c r="E64" s="10">
        <v>2</v>
      </c>
      <c r="F64" s="10">
        <v>3</v>
      </c>
      <c r="G64" s="10"/>
      <c r="H64" s="10">
        <v>8</v>
      </c>
      <c r="I64" s="11">
        <v>7.9408100000000008</v>
      </c>
      <c r="J64" s="11"/>
      <c r="K64" s="11">
        <v>2.0090300000000001</v>
      </c>
      <c r="L64" s="11">
        <v>6.08948</v>
      </c>
      <c r="M64" s="11"/>
      <c r="N64" s="11">
        <v>16.03932</v>
      </c>
      <c r="O64" s="10">
        <v>1</v>
      </c>
      <c r="P64" s="10"/>
      <c r="Q64" s="10">
        <v>1</v>
      </c>
      <c r="R64" s="10">
        <v>1</v>
      </c>
      <c r="S64" s="10"/>
      <c r="T64" s="10">
        <v>1</v>
      </c>
    </row>
    <row r="65" spans="1:20" x14ac:dyDescent="0.2">
      <c r="A65" s="23" t="s">
        <v>244</v>
      </c>
      <c r="B65" s="24" t="s">
        <v>245</v>
      </c>
      <c r="C65" s="10">
        <v>20</v>
      </c>
      <c r="D65" s="10">
        <v>7</v>
      </c>
      <c r="E65" s="10">
        <v>2</v>
      </c>
      <c r="F65" s="10">
        <v>13</v>
      </c>
      <c r="G65" s="10">
        <v>2</v>
      </c>
      <c r="H65" s="10">
        <v>44</v>
      </c>
      <c r="I65" s="11">
        <v>53.552410000000002</v>
      </c>
      <c r="J65" s="11">
        <v>58.167079999999999</v>
      </c>
      <c r="K65" s="11">
        <v>4.6011999999999995</v>
      </c>
      <c r="L65" s="11">
        <v>47.810780000000001</v>
      </c>
      <c r="M65" s="11">
        <v>1.17824</v>
      </c>
      <c r="N65" s="11">
        <v>165.30971</v>
      </c>
      <c r="O65" s="10">
        <v>14</v>
      </c>
      <c r="P65" s="10">
        <v>4</v>
      </c>
      <c r="Q65" s="10">
        <v>2</v>
      </c>
      <c r="R65" s="10">
        <v>11</v>
      </c>
      <c r="S65" s="10">
        <v>2</v>
      </c>
      <c r="T65" s="10">
        <v>26</v>
      </c>
    </row>
    <row r="66" spans="1:20" x14ac:dyDescent="0.2">
      <c r="A66" s="23" t="s">
        <v>246</v>
      </c>
      <c r="B66" s="24" t="s">
        <v>247</v>
      </c>
      <c r="C66" s="10"/>
      <c r="D66" s="10"/>
      <c r="E66" s="10">
        <v>2</v>
      </c>
      <c r="F66" s="10">
        <v>1</v>
      </c>
      <c r="G66" s="10"/>
      <c r="H66" s="10">
        <v>3</v>
      </c>
      <c r="I66" s="11"/>
      <c r="J66" s="11"/>
      <c r="K66" s="11">
        <v>4.8520799999999999</v>
      </c>
      <c r="L66" s="11">
        <v>4.3637299999999994</v>
      </c>
      <c r="M66" s="11"/>
      <c r="N66" s="11">
        <v>9.2158099999999994</v>
      </c>
      <c r="O66" s="10"/>
      <c r="P66" s="10"/>
      <c r="Q66" s="10">
        <v>1</v>
      </c>
      <c r="R66" s="10">
        <v>1</v>
      </c>
      <c r="S66" s="10"/>
      <c r="T66" s="10">
        <v>1</v>
      </c>
    </row>
    <row r="67" spans="1:20" x14ac:dyDescent="0.2">
      <c r="A67" s="23" t="s">
        <v>248</v>
      </c>
      <c r="B67" s="24" t="s">
        <v>249</v>
      </c>
      <c r="C67" s="10">
        <v>17</v>
      </c>
      <c r="D67" s="10">
        <v>7</v>
      </c>
      <c r="E67" s="10">
        <v>15</v>
      </c>
      <c r="F67" s="10">
        <v>20</v>
      </c>
      <c r="G67" s="10">
        <v>4</v>
      </c>
      <c r="H67" s="10">
        <v>63</v>
      </c>
      <c r="I67" s="11">
        <v>29.034879999999998</v>
      </c>
      <c r="J67" s="11">
        <v>15.601039999999999</v>
      </c>
      <c r="K67" s="11">
        <v>58.178049999999999</v>
      </c>
      <c r="L67" s="11">
        <v>150.43752999999998</v>
      </c>
      <c r="M67" s="11">
        <v>5.0377600000000005</v>
      </c>
      <c r="N67" s="11">
        <v>258.28925999999996</v>
      </c>
      <c r="O67" s="10">
        <v>14</v>
      </c>
      <c r="P67" s="10">
        <v>5</v>
      </c>
      <c r="Q67" s="10">
        <v>9</v>
      </c>
      <c r="R67" s="10">
        <v>11</v>
      </c>
      <c r="S67" s="10">
        <v>2</v>
      </c>
      <c r="T67" s="10">
        <v>27</v>
      </c>
    </row>
    <row r="68" spans="1:20" x14ac:dyDescent="0.2">
      <c r="A68" s="23" t="s">
        <v>250</v>
      </c>
      <c r="B68" s="24" t="s">
        <v>251</v>
      </c>
      <c r="C68" s="10">
        <v>3</v>
      </c>
      <c r="D68" s="10"/>
      <c r="E68" s="10">
        <v>3</v>
      </c>
      <c r="F68" s="10">
        <v>7</v>
      </c>
      <c r="G68" s="10"/>
      <c r="H68" s="10">
        <v>13</v>
      </c>
      <c r="I68" s="11">
        <v>13.482799999999999</v>
      </c>
      <c r="J68" s="11"/>
      <c r="K68" s="11">
        <v>5.1729700000000003</v>
      </c>
      <c r="L68" s="11">
        <v>21.393709999999999</v>
      </c>
      <c r="M68" s="11"/>
      <c r="N68" s="11">
        <v>40.049479999999996</v>
      </c>
      <c r="O68" s="10">
        <v>3</v>
      </c>
      <c r="P68" s="10"/>
      <c r="Q68" s="10">
        <v>3</v>
      </c>
      <c r="R68" s="10">
        <v>4</v>
      </c>
      <c r="S68" s="10"/>
      <c r="T68" s="10">
        <v>7</v>
      </c>
    </row>
    <row r="69" spans="1:20" x14ac:dyDescent="0.2">
      <c r="A69" s="23" t="s">
        <v>252</v>
      </c>
      <c r="B69" s="24" t="s">
        <v>253</v>
      </c>
      <c r="C69" s="10">
        <v>10</v>
      </c>
      <c r="D69" s="10">
        <v>2</v>
      </c>
      <c r="E69" s="10">
        <v>6</v>
      </c>
      <c r="F69" s="10">
        <v>8</v>
      </c>
      <c r="G69" s="10">
        <v>1</v>
      </c>
      <c r="H69" s="10">
        <v>27</v>
      </c>
      <c r="I69" s="11">
        <v>16.001180000000002</v>
      </c>
      <c r="J69" s="11">
        <v>11.70876</v>
      </c>
      <c r="K69" s="11">
        <v>7.2268699999999999</v>
      </c>
      <c r="L69" s="11">
        <v>24.96142</v>
      </c>
      <c r="M69" s="11">
        <v>0.92240999999999995</v>
      </c>
      <c r="N69" s="11">
        <v>60.820640000000004</v>
      </c>
      <c r="O69" s="10">
        <v>9</v>
      </c>
      <c r="P69" s="10">
        <v>2</v>
      </c>
      <c r="Q69" s="10">
        <v>3</v>
      </c>
      <c r="R69" s="10">
        <v>5</v>
      </c>
      <c r="S69" s="10">
        <v>1</v>
      </c>
      <c r="T69" s="10">
        <v>13</v>
      </c>
    </row>
    <row r="70" spans="1:20" x14ac:dyDescent="0.2">
      <c r="A70" s="23" t="s">
        <v>254</v>
      </c>
      <c r="B70" s="24" t="s">
        <v>255</v>
      </c>
      <c r="C70" s="10"/>
      <c r="D70" s="10"/>
      <c r="E70" s="10"/>
      <c r="F70" s="10">
        <v>2</v>
      </c>
      <c r="G70" s="10"/>
      <c r="H70" s="10">
        <v>2</v>
      </c>
      <c r="I70" s="11"/>
      <c r="J70" s="11"/>
      <c r="K70" s="11"/>
      <c r="L70" s="11">
        <v>21.011830000000003</v>
      </c>
      <c r="M70" s="11"/>
      <c r="N70" s="11">
        <v>21.011830000000003</v>
      </c>
      <c r="O70" s="10"/>
      <c r="P70" s="10"/>
      <c r="Q70" s="10"/>
      <c r="R70" s="10">
        <v>1</v>
      </c>
      <c r="S70" s="10"/>
      <c r="T70" s="10">
        <v>1</v>
      </c>
    </row>
    <row r="71" spans="1:20" x14ac:dyDescent="0.2">
      <c r="A71" s="23" t="s">
        <v>256</v>
      </c>
      <c r="B71" s="24" t="s">
        <v>257</v>
      </c>
      <c r="C71" s="10">
        <v>1</v>
      </c>
      <c r="D71" s="10"/>
      <c r="E71" s="10"/>
      <c r="F71" s="10"/>
      <c r="G71" s="10"/>
      <c r="H71" s="10">
        <v>1</v>
      </c>
      <c r="I71" s="11">
        <v>5.7145400000000004</v>
      </c>
      <c r="J71" s="11"/>
      <c r="K71" s="11"/>
      <c r="L71" s="11"/>
      <c r="M71" s="11"/>
      <c r="N71" s="11">
        <v>5.7145400000000004</v>
      </c>
      <c r="O71" s="10">
        <v>1</v>
      </c>
      <c r="P71" s="10"/>
      <c r="Q71" s="10"/>
      <c r="R71" s="10"/>
      <c r="S71" s="10"/>
      <c r="T71" s="10">
        <v>1</v>
      </c>
    </row>
    <row r="72" spans="1:20" x14ac:dyDescent="0.2">
      <c r="A72" s="23" t="s">
        <v>258</v>
      </c>
      <c r="B72" s="24" t="s">
        <v>259</v>
      </c>
      <c r="C72" s="10">
        <v>1</v>
      </c>
      <c r="D72" s="10"/>
      <c r="E72" s="10"/>
      <c r="F72" s="10"/>
      <c r="G72" s="10"/>
      <c r="H72" s="10">
        <v>1</v>
      </c>
      <c r="I72" s="11">
        <v>40.470649999999999</v>
      </c>
      <c r="J72" s="11"/>
      <c r="K72" s="11"/>
      <c r="L72" s="11"/>
      <c r="M72" s="11"/>
      <c r="N72" s="11">
        <v>40.470649999999999</v>
      </c>
      <c r="O72" s="10">
        <v>1</v>
      </c>
      <c r="P72" s="10"/>
      <c r="Q72" s="10"/>
      <c r="R72" s="10"/>
      <c r="S72" s="10"/>
      <c r="T72" s="10">
        <v>1</v>
      </c>
    </row>
    <row r="73" spans="1:20" x14ac:dyDescent="0.2">
      <c r="A73" s="23" t="s">
        <v>260</v>
      </c>
      <c r="B73" s="24" t="s">
        <v>261</v>
      </c>
      <c r="C73" s="10">
        <v>12</v>
      </c>
      <c r="D73" s="10">
        <v>1</v>
      </c>
      <c r="E73" s="10">
        <v>2</v>
      </c>
      <c r="F73" s="10">
        <v>3</v>
      </c>
      <c r="G73" s="10">
        <v>5</v>
      </c>
      <c r="H73" s="10">
        <v>23</v>
      </c>
      <c r="I73" s="11">
        <v>30.800260000000002</v>
      </c>
      <c r="J73" s="11">
        <v>2.8201900000000002</v>
      </c>
      <c r="K73" s="11">
        <v>4.4773900000000006</v>
      </c>
      <c r="L73" s="11">
        <v>22.711209999999998</v>
      </c>
      <c r="M73" s="11">
        <v>2.2031199999999997</v>
      </c>
      <c r="N73" s="11">
        <v>63.012170000000005</v>
      </c>
      <c r="O73" s="10">
        <v>7</v>
      </c>
      <c r="P73" s="10">
        <v>1</v>
      </c>
      <c r="Q73" s="10">
        <v>2</v>
      </c>
      <c r="R73" s="10">
        <v>2</v>
      </c>
      <c r="S73" s="10">
        <v>2</v>
      </c>
      <c r="T73" s="10">
        <v>9</v>
      </c>
    </row>
    <row r="74" spans="1:20" x14ac:dyDescent="0.2">
      <c r="A74" s="23" t="s">
        <v>262</v>
      </c>
      <c r="B74" s="24" t="s">
        <v>263</v>
      </c>
      <c r="C74" s="10">
        <v>4</v>
      </c>
      <c r="D74" s="10"/>
      <c r="E74" s="10"/>
      <c r="F74" s="10"/>
      <c r="G74" s="10"/>
      <c r="H74" s="10">
        <v>4</v>
      </c>
      <c r="I74" s="11">
        <v>6.1370400000000007</v>
      </c>
      <c r="J74" s="11"/>
      <c r="K74" s="11"/>
      <c r="L74" s="11"/>
      <c r="M74" s="11"/>
      <c r="N74" s="11">
        <v>6.1370400000000007</v>
      </c>
      <c r="O74" s="10">
        <v>2</v>
      </c>
      <c r="P74" s="10"/>
      <c r="Q74" s="10"/>
      <c r="R74" s="10"/>
      <c r="S74" s="10"/>
      <c r="T74" s="10">
        <v>2</v>
      </c>
    </row>
    <row r="75" spans="1:20" x14ac:dyDescent="0.2">
      <c r="A75" s="23" t="s">
        <v>264</v>
      </c>
      <c r="B75" s="24" t="s">
        <v>265</v>
      </c>
      <c r="C75" s="10">
        <v>1</v>
      </c>
      <c r="D75" s="10"/>
      <c r="E75" s="10"/>
      <c r="F75" s="10">
        <v>1</v>
      </c>
      <c r="G75" s="10"/>
      <c r="H75" s="10">
        <v>2</v>
      </c>
      <c r="I75" s="11">
        <v>30.572710000000001</v>
      </c>
      <c r="J75" s="11"/>
      <c r="K75" s="11"/>
      <c r="L75" s="11">
        <v>3.6089899999999999</v>
      </c>
      <c r="M75" s="11"/>
      <c r="N75" s="11">
        <v>34.181699999999999</v>
      </c>
      <c r="O75" s="10">
        <v>1</v>
      </c>
      <c r="P75" s="10"/>
      <c r="Q75" s="10"/>
      <c r="R75" s="10">
        <v>1</v>
      </c>
      <c r="S75" s="10"/>
      <c r="T75" s="10">
        <v>1</v>
      </c>
    </row>
    <row r="76" spans="1:20" x14ac:dyDescent="0.2">
      <c r="A76" s="23" t="s">
        <v>266</v>
      </c>
      <c r="B76" s="24" t="s">
        <v>267</v>
      </c>
      <c r="C76" s="10">
        <v>3</v>
      </c>
      <c r="D76" s="10"/>
      <c r="E76" s="10">
        <v>1</v>
      </c>
      <c r="F76" s="10"/>
      <c r="G76" s="10"/>
      <c r="H76" s="10">
        <v>4</v>
      </c>
      <c r="I76" s="11">
        <v>71.776990000000012</v>
      </c>
      <c r="J76" s="11"/>
      <c r="K76" s="11">
        <v>35.404350000000001</v>
      </c>
      <c r="L76" s="11"/>
      <c r="M76" s="11"/>
      <c r="N76" s="11">
        <v>107.18133999999999</v>
      </c>
      <c r="O76" s="10">
        <v>2</v>
      </c>
      <c r="P76" s="10"/>
      <c r="Q76" s="10">
        <v>1</v>
      </c>
      <c r="R76" s="10"/>
      <c r="S76" s="10"/>
      <c r="T76" s="10">
        <v>2</v>
      </c>
    </row>
    <row r="77" spans="1:20" x14ac:dyDescent="0.2">
      <c r="A77" s="23" t="s">
        <v>268</v>
      </c>
      <c r="B77" s="24" t="s">
        <v>269</v>
      </c>
      <c r="C77" s="10"/>
      <c r="D77" s="10"/>
      <c r="E77" s="10">
        <v>1</v>
      </c>
      <c r="F77" s="10">
        <v>2</v>
      </c>
      <c r="G77" s="10"/>
      <c r="H77" s="10">
        <v>3</v>
      </c>
      <c r="I77" s="11"/>
      <c r="J77" s="11"/>
      <c r="K77" s="11">
        <v>2.55376</v>
      </c>
      <c r="L77" s="11">
        <v>6.9110299999999993</v>
      </c>
      <c r="M77" s="11"/>
      <c r="N77" s="11">
        <v>9.4647900000000007</v>
      </c>
      <c r="O77" s="10"/>
      <c r="P77" s="10"/>
      <c r="Q77" s="10">
        <v>1</v>
      </c>
      <c r="R77" s="10">
        <v>1</v>
      </c>
      <c r="S77" s="10"/>
      <c r="T77" s="10">
        <v>1</v>
      </c>
    </row>
    <row r="78" spans="1:20" x14ac:dyDescent="0.2">
      <c r="A78" s="23" t="s">
        <v>270</v>
      </c>
      <c r="B78" s="24" t="s">
        <v>271</v>
      </c>
      <c r="C78" s="10">
        <v>1</v>
      </c>
      <c r="D78" s="10"/>
      <c r="E78" s="10"/>
      <c r="F78" s="10"/>
      <c r="G78" s="10"/>
      <c r="H78" s="10">
        <v>1</v>
      </c>
      <c r="I78" s="11">
        <v>0.48725999999999997</v>
      </c>
      <c r="J78" s="11"/>
      <c r="K78" s="11"/>
      <c r="L78" s="11"/>
      <c r="M78" s="11"/>
      <c r="N78" s="11">
        <v>0.48725999999999997</v>
      </c>
      <c r="O78" s="10">
        <v>1</v>
      </c>
      <c r="P78" s="10"/>
      <c r="Q78" s="10"/>
      <c r="R78" s="10"/>
      <c r="S78" s="10"/>
      <c r="T78" s="10">
        <v>1</v>
      </c>
    </row>
    <row r="79" spans="1:20" x14ac:dyDescent="0.2">
      <c r="A79" s="23" t="s">
        <v>272</v>
      </c>
      <c r="B79" s="24" t="s">
        <v>273</v>
      </c>
      <c r="C79" s="10">
        <v>4</v>
      </c>
      <c r="D79" s="10"/>
      <c r="E79" s="10"/>
      <c r="F79" s="10">
        <v>1</v>
      </c>
      <c r="G79" s="10">
        <v>3</v>
      </c>
      <c r="H79" s="10">
        <v>8</v>
      </c>
      <c r="I79" s="11">
        <v>4.4170800000000003</v>
      </c>
      <c r="J79" s="11"/>
      <c r="K79" s="11"/>
      <c r="L79" s="11">
        <v>5.1622299999999992</v>
      </c>
      <c r="M79" s="11">
        <v>3.1931099999999999</v>
      </c>
      <c r="N79" s="11">
        <v>12.772419999999999</v>
      </c>
      <c r="O79" s="10">
        <v>2</v>
      </c>
      <c r="P79" s="10"/>
      <c r="Q79" s="10"/>
      <c r="R79" s="10">
        <v>1</v>
      </c>
      <c r="S79" s="10">
        <v>1</v>
      </c>
      <c r="T79" s="10">
        <v>3</v>
      </c>
    </row>
    <row r="80" spans="1:20" x14ac:dyDescent="0.2">
      <c r="A80" s="23" t="s">
        <v>274</v>
      </c>
      <c r="B80" s="24" t="s">
        <v>275</v>
      </c>
      <c r="C80" s="10">
        <v>4</v>
      </c>
      <c r="D80" s="10"/>
      <c r="E80" s="10">
        <v>4</v>
      </c>
      <c r="F80" s="10">
        <v>4</v>
      </c>
      <c r="G80" s="10"/>
      <c r="H80" s="10">
        <v>12</v>
      </c>
      <c r="I80" s="11">
        <v>231.19137000000001</v>
      </c>
      <c r="J80" s="11"/>
      <c r="K80" s="11">
        <v>144.32848000000001</v>
      </c>
      <c r="L80" s="11">
        <v>281.77229999999997</v>
      </c>
      <c r="M80" s="11"/>
      <c r="N80" s="11">
        <v>657.29214999999999</v>
      </c>
      <c r="O80" s="10">
        <v>1</v>
      </c>
      <c r="P80" s="10"/>
      <c r="Q80" s="10">
        <v>1</v>
      </c>
      <c r="R80" s="10">
        <v>1</v>
      </c>
      <c r="S80" s="10"/>
      <c r="T80" s="10">
        <v>1</v>
      </c>
    </row>
    <row r="81" spans="1:20" x14ac:dyDescent="0.2">
      <c r="A81" s="23" t="s">
        <v>276</v>
      </c>
      <c r="B81" s="24" t="s">
        <v>277</v>
      </c>
      <c r="C81" s="10"/>
      <c r="D81" s="10"/>
      <c r="E81" s="10">
        <v>1</v>
      </c>
      <c r="F81" s="10">
        <v>3</v>
      </c>
      <c r="G81" s="10"/>
      <c r="H81" s="10">
        <v>4</v>
      </c>
      <c r="I81" s="11"/>
      <c r="J81" s="11"/>
      <c r="K81" s="11">
        <v>3.7202700000000002</v>
      </c>
      <c r="L81" s="11">
        <v>26.593059999999998</v>
      </c>
      <c r="M81" s="11"/>
      <c r="N81" s="11">
        <v>30.313329999999997</v>
      </c>
      <c r="O81" s="10"/>
      <c r="P81" s="10"/>
      <c r="Q81" s="10">
        <v>1</v>
      </c>
      <c r="R81" s="10">
        <v>2</v>
      </c>
      <c r="S81" s="10"/>
      <c r="T81" s="10">
        <v>2</v>
      </c>
    </row>
    <row r="82" spans="1:20" x14ac:dyDescent="0.2">
      <c r="A82" s="23" t="s">
        <v>278</v>
      </c>
      <c r="B82" s="24" t="s">
        <v>279</v>
      </c>
      <c r="C82" s="10"/>
      <c r="D82" s="10"/>
      <c r="E82" s="10"/>
      <c r="F82" s="10">
        <v>1</v>
      </c>
      <c r="G82" s="10"/>
      <c r="H82" s="10">
        <v>1</v>
      </c>
      <c r="I82" s="11"/>
      <c r="J82" s="11"/>
      <c r="K82" s="11"/>
      <c r="L82" s="11">
        <v>3.3469600000000002</v>
      </c>
      <c r="M82" s="11"/>
      <c r="N82" s="11">
        <v>3.3469600000000002</v>
      </c>
      <c r="O82" s="10"/>
      <c r="P82" s="10"/>
      <c r="Q82" s="10"/>
      <c r="R82" s="10">
        <v>1</v>
      </c>
      <c r="S82" s="10"/>
      <c r="T82" s="10">
        <v>1</v>
      </c>
    </row>
    <row r="83" spans="1:20" x14ac:dyDescent="0.2">
      <c r="A83" s="23" t="s">
        <v>280</v>
      </c>
      <c r="B83" s="24" t="s">
        <v>281</v>
      </c>
      <c r="C83" s="10"/>
      <c r="D83" s="10"/>
      <c r="E83" s="10"/>
      <c r="F83" s="10">
        <v>1</v>
      </c>
      <c r="G83" s="10"/>
      <c r="H83" s="10">
        <v>1</v>
      </c>
      <c r="I83" s="11"/>
      <c r="J83" s="11"/>
      <c r="K83" s="11"/>
      <c r="L83" s="11">
        <v>23.097099999999998</v>
      </c>
      <c r="M83" s="11"/>
      <c r="N83" s="11">
        <v>23.097099999999998</v>
      </c>
      <c r="O83" s="10"/>
      <c r="P83" s="10"/>
      <c r="Q83" s="10"/>
      <c r="R83" s="10">
        <v>1</v>
      </c>
      <c r="S83" s="10"/>
      <c r="T83" s="10">
        <v>1</v>
      </c>
    </row>
    <row r="84" spans="1:20" x14ac:dyDescent="0.2">
      <c r="A84" s="23" t="s">
        <v>282</v>
      </c>
      <c r="B84" s="24" t="s">
        <v>283</v>
      </c>
      <c r="C84" s="10">
        <v>5</v>
      </c>
      <c r="D84" s="10"/>
      <c r="E84" s="10">
        <v>5</v>
      </c>
      <c r="F84" s="10">
        <v>6</v>
      </c>
      <c r="G84" s="10"/>
      <c r="H84" s="10">
        <v>16</v>
      </c>
      <c r="I84" s="11">
        <v>19.85782</v>
      </c>
      <c r="J84" s="11"/>
      <c r="K84" s="11">
        <v>16.180859999999999</v>
      </c>
      <c r="L84" s="11">
        <v>24.137640000000008</v>
      </c>
      <c r="M84" s="11"/>
      <c r="N84" s="11">
        <v>60.176320000000004</v>
      </c>
      <c r="O84" s="10">
        <v>2</v>
      </c>
      <c r="P84" s="10"/>
      <c r="Q84" s="10">
        <v>2</v>
      </c>
      <c r="R84" s="10">
        <v>2</v>
      </c>
      <c r="S84" s="10"/>
      <c r="T84" s="10">
        <v>3</v>
      </c>
    </row>
    <row r="85" spans="1:20" x14ac:dyDescent="0.2">
      <c r="A85" s="23" t="s">
        <v>284</v>
      </c>
      <c r="B85" s="24" t="s">
        <v>285</v>
      </c>
      <c r="C85" s="10">
        <v>4</v>
      </c>
      <c r="D85" s="10"/>
      <c r="E85" s="10"/>
      <c r="F85" s="10">
        <v>2</v>
      </c>
      <c r="G85" s="10"/>
      <c r="H85" s="10">
        <v>6</v>
      </c>
      <c r="I85" s="11">
        <v>50.158259999999991</v>
      </c>
      <c r="J85" s="11"/>
      <c r="K85" s="11"/>
      <c r="L85" s="11">
        <v>23.081030000000002</v>
      </c>
      <c r="M85" s="11"/>
      <c r="N85" s="11">
        <v>73.239289999999997</v>
      </c>
      <c r="O85" s="10">
        <v>2</v>
      </c>
      <c r="P85" s="10"/>
      <c r="Q85" s="10"/>
      <c r="R85" s="10">
        <v>1</v>
      </c>
      <c r="S85" s="10"/>
      <c r="T85" s="10">
        <v>2</v>
      </c>
    </row>
    <row r="86" spans="1:20" x14ac:dyDescent="0.2">
      <c r="A86" s="23" t="s">
        <v>286</v>
      </c>
      <c r="B86" s="24" t="s">
        <v>287</v>
      </c>
      <c r="C86" s="10">
        <v>4</v>
      </c>
      <c r="D86" s="10"/>
      <c r="E86" s="10"/>
      <c r="F86" s="10">
        <v>2</v>
      </c>
      <c r="G86" s="10"/>
      <c r="H86" s="10">
        <v>6</v>
      </c>
      <c r="I86" s="11">
        <v>43.974410000000006</v>
      </c>
      <c r="J86" s="11"/>
      <c r="K86" s="11"/>
      <c r="L86" s="11">
        <v>6.902540000000001</v>
      </c>
      <c r="M86" s="11"/>
      <c r="N86" s="11">
        <v>50.876950000000008</v>
      </c>
      <c r="O86" s="10">
        <v>1</v>
      </c>
      <c r="P86" s="10"/>
      <c r="Q86" s="10"/>
      <c r="R86" s="10">
        <v>1</v>
      </c>
      <c r="S86" s="10"/>
      <c r="T86" s="10">
        <v>1</v>
      </c>
    </row>
    <row r="87" spans="1:20" x14ac:dyDescent="0.2">
      <c r="A87" s="23" t="s">
        <v>288</v>
      </c>
      <c r="B87" s="24" t="s">
        <v>289</v>
      </c>
      <c r="C87" s="10">
        <v>8</v>
      </c>
      <c r="D87" s="10"/>
      <c r="E87" s="10"/>
      <c r="F87" s="10"/>
      <c r="G87" s="10"/>
      <c r="H87" s="10">
        <v>8</v>
      </c>
      <c r="I87" s="11">
        <v>90.512640000000005</v>
      </c>
      <c r="J87" s="11"/>
      <c r="K87" s="11"/>
      <c r="L87" s="11"/>
      <c r="M87" s="11"/>
      <c r="N87" s="11">
        <v>90.512640000000005</v>
      </c>
      <c r="O87" s="10">
        <v>4</v>
      </c>
      <c r="P87" s="10"/>
      <c r="Q87" s="10"/>
      <c r="R87" s="10"/>
      <c r="S87" s="10"/>
      <c r="T87" s="10">
        <v>4</v>
      </c>
    </row>
    <row r="88" spans="1:20" x14ac:dyDescent="0.2">
      <c r="A88" s="23" t="s">
        <v>290</v>
      </c>
      <c r="B88" s="24" t="s">
        <v>291</v>
      </c>
      <c r="C88" s="10">
        <v>3</v>
      </c>
      <c r="D88" s="10">
        <v>1</v>
      </c>
      <c r="E88" s="10"/>
      <c r="F88" s="10"/>
      <c r="G88" s="10">
        <v>1</v>
      </c>
      <c r="H88" s="10">
        <v>5</v>
      </c>
      <c r="I88" s="11">
        <v>9.4899399999999989</v>
      </c>
      <c r="J88" s="11">
        <v>0.64900000000000002</v>
      </c>
      <c r="K88" s="11"/>
      <c r="L88" s="11"/>
      <c r="M88" s="11">
        <v>1.149</v>
      </c>
      <c r="N88" s="11">
        <v>11.287939999999999</v>
      </c>
      <c r="O88" s="10">
        <v>2</v>
      </c>
      <c r="P88" s="10">
        <v>1</v>
      </c>
      <c r="Q88" s="10"/>
      <c r="R88" s="10"/>
      <c r="S88" s="10">
        <v>1</v>
      </c>
      <c r="T88" s="10">
        <v>4</v>
      </c>
    </row>
    <row r="89" spans="1:20" x14ac:dyDescent="0.2">
      <c r="A89" s="23" t="s">
        <v>292</v>
      </c>
      <c r="B89" s="24" t="s">
        <v>293</v>
      </c>
      <c r="C89" s="10">
        <v>2</v>
      </c>
      <c r="D89" s="10"/>
      <c r="E89" s="10"/>
      <c r="F89" s="10"/>
      <c r="G89" s="10">
        <v>1</v>
      </c>
      <c r="H89" s="10">
        <v>3</v>
      </c>
      <c r="I89" s="11">
        <v>2.1831999999999998</v>
      </c>
      <c r="J89" s="11"/>
      <c r="K89" s="11"/>
      <c r="L89" s="11"/>
      <c r="M89" s="11">
        <v>1.1947399999999999</v>
      </c>
      <c r="N89" s="11">
        <v>3.3779399999999997</v>
      </c>
      <c r="O89" s="10">
        <v>1</v>
      </c>
      <c r="P89" s="10"/>
      <c r="Q89" s="10"/>
      <c r="R89" s="10"/>
      <c r="S89" s="10">
        <v>1</v>
      </c>
      <c r="T89" s="10">
        <v>1</v>
      </c>
    </row>
    <row r="90" spans="1:20" x14ac:dyDescent="0.2">
      <c r="A90" s="23" t="s">
        <v>294</v>
      </c>
      <c r="B90" s="24" t="s">
        <v>295</v>
      </c>
      <c r="C90" s="10"/>
      <c r="D90" s="10"/>
      <c r="E90" s="10"/>
      <c r="F90" s="10"/>
      <c r="G90" s="10">
        <v>1</v>
      </c>
      <c r="H90" s="10">
        <v>1</v>
      </c>
      <c r="I90" s="11"/>
      <c r="J90" s="11"/>
      <c r="K90" s="11"/>
      <c r="L90" s="11"/>
      <c r="M90" s="11">
        <v>1.2239</v>
      </c>
      <c r="N90" s="11">
        <v>1.2239</v>
      </c>
      <c r="O90" s="10"/>
      <c r="P90" s="10"/>
      <c r="Q90" s="10"/>
      <c r="R90" s="10"/>
      <c r="S90" s="10">
        <v>1</v>
      </c>
      <c r="T90" s="10">
        <v>1</v>
      </c>
    </row>
    <row r="91" spans="1:20" x14ac:dyDescent="0.2">
      <c r="A91" s="23" t="s">
        <v>296</v>
      </c>
      <c r="B91" s="24" t="s">
        <v>297</v>
      </c>
      <c r="C91" s="10"/>
      <c r="D91" s="10"/>
      <c r="E91" s="10"/>
      <c r="F91" s="10">
        <v>1</v>
      </c>
      <c r="G91" s="10"/>
      <c r="H91" s="10">
        <v>1</v>
      </c>
      <c r="I91" s="11"/>
      <c r="J91" s="11"/>
      <c r="K91" s="11"/>
      <c r="L91" s="11">
        <v>0.2959</v>
      </c>
      <c r="M91" s="11"/>
      <c r="N91" s="11">
        <v>0.2959</v>
      </c>
      <c r="O91" s="10"/>
      <c r="P91" s="10"/>
      <c r="Q91" s="10"/>
      <c r="R91" s="10">
        <v>1</v>
      </c>
      <c r="S91" s="10"/>
      <c r="T91" s="10">
        <v>1</v>
      </c>
    </row>
    <row r="92" spans="1:20" x14ac:dyDescent="0.2">
      <c r="A92" s="23" t="s">
        <v>298</v>
      </c>
      <c r="B92" s="24" t="s">
        <v>299</v>
      </c>
      <c r="C92" s="10"/>
      <c r="D92" s="10"/>
      <c r="E92" s="10"/>
      <c r="F92" s="10"/>
      <c r="G92" s="10">
        <v>1</v>
      </c>
      <c r="H92" s="10">
        <v>1</v>
      </c>
      <c r="I92" s="11"/>
      <c r="J92" s="11"/>
      <c r="K92" s="11"/>
      <c r="L92" s="11"/>
      <c r="M92" s="11">
        <v>0.99251999999999996</v>
      </c>
      <c r="N92" s="11">
        <v>0.99251999999999996</v>
      </c>
      <c r="O92" s="10"/>
      <c r="P92" s="10"/>
      <c r="Q92" s="10"/>
      <c r="R92" s="10"/>
      <c r="S92" s="10">
        <v>1</v>
      </c>
      <c r="T92" s="10">
        <v>1</v>
      </c>
    </row>
    <row r="93" spans="1:20" x14ac:dyDescent="0.2">
      <c r="A93" s="23" t="s">
        <v>300</v>
      </c>
      <c r="B93" s="24" t="s">
        <v>301</v>
      </c>
      <c r="C93" s="10">
        <v>3</v>
      </c>
      <c r="D93" s="10"/>
      <c r="E93" s="10">
        <v>2</v>
      </c>
      <c r="F93" s="10">
        <v>2</v>
      </c>
      <c r="G93" s="10"/>
      <c r="H93" s="10">
        <v>7</v>
      </c>
      <c r="I93" s="11">
        <v>11.75107</v>
      </c>
      <c r="J93" s="11"/>
      <c r="K93" s="11">
        <v>1.73797</v>
      </c>
      <c r="L93" s="11">
        <v>4.1673500000000008</v>
      </c>
      <c r="M93" s="11"/>
      <c r="N93" s="11">
        <v>17.656389999999998</v>
      </c>
      <c r="O93" s="10">
        <v>2</v>
      </c>
      <c r="P93" s="10"/>
      <c r="Q93" s="10">
        <v>1</v>
      </c>
      <c r="R93" s="10">
        <v>1</v>
      </c>
      <c r="S93" s="10"/>
      <c r="T93" s="10">
        <v>2</v>
      </c>
    </row>
    <row r="94" spans="1:20" x14ac:dyDescent="0.2">
      <c r="A94" s="23" t="s">
        <v>302</v>
      </c>
      <c r="B94" s="24" t="s">
        <v>303</v>
      </c>
      <c r="C94" s="10">
        <v>14</v>
      </c>
      <c r="D94" s="10"/>
      <c r="E94" s="10">
        <v>9</v>
      </c>
      <c r="F94" s="10">
        <v>12</v>
      </c>
      <c r="G94" s="10"/>
      <c r="H94" s="10">
        <v>35</v>
      </c>
      <c r="I94" s="11">
        <v>281.80043000000001</v>
      </c>
      <c r="J94" s="11"/>
      <c r="K94" s="11">
        <v>36.898530000000001</v>
      </c>
      <c r="L94" s="11">
        <v>107.00078999999999</v>
      </c>
      <c r="M94" s="11"/>
      <c r="N94" s="11">
        <v>425.69974999999999</v>
      </c>
      <c r="O94" s="10">
        <v>7</v>
      </c>
      <c r="P94" s="10"/>
      <c r="Q94" s="10">
        <v>3</v>
      </c>
      <c r="R94" s="10">
        <v>4</v>
      </c>
      <c r="S94" s="10"/>
      <c r="T94" s="10">
        <v>8</v>
      </c>
    </row>
    <row r="95" spans="1:20" x14ac:dyDescent="0.2">
      <c r="A95" s="23" t="s">
        <v>304</v>
      </c>
      <c r="B95" s="24" t="s">
        <v>305</v>
      </c>
      <c r="C95" s="10">
        <v>6</v>
      </c>
      <c r="D95" s="10"/>
      <c r="E95" s="10">
        <v>1</v>
      </c>
      <c r="F95" s="10">
        <v>5</v>
      </c>
      <c r="G95" s="10"/>
      <c r="H95" s="10">
        <v>12</v>
      </c>
      <c r="I95" s="11">
        <v>94.43683</v>
      </c>
      <c r="J95" s="11"/>
      <c r="K95" s="11">
        <v>0.35255999999999998</v>
      </c>
      <c r="L95" s="11">
        <v>29.727899999999998</v>
      </c>
      <c r="M95" s="11"/>
      <c r="N95" s="11">
        <v>124.51729</v>
      </c>
      <c r="O95" s="10">
        <v>2</v>
      </c>
      <c r="P95" s="10"/>
      <c r="Q95" s="10">
        <v>1</v>
      </c>
      <c r="R95" s="10">
        <v>2</v>
      </c>
      <c r="S95" s="10"/>
      <c r="T95" s="10">
        <v>2</v>
      </c>
    </row>
    <row r="96" spans="1:20" x14ac:dyDescent="0.2">
      <c r="A96" s="23" t="s">
        <v>306</v>
      </c>
      <c r="B96" s="24" t="s">
        <v>307</v>
      </c>
      <c r="C96" s="10">
        <v>4</v>
      </c>
      <c r="D96" s="10">
        <v>3</v>
      </c>
      <c r="E96" s="10"/>
      <c r="F96" s="10">
        <v>4</v>
      </c>
      <c r="G96" s="10"/>
      <c r="H96" s="10">
        <v>11</v>
      </c>
      <c r="I96" s="11">
        <v>281.68703000000005</v>
      </c>
      <c r="J96" s="11">
        <v>63.965800000000002</v>
      </c>
      <c r="K96" s="11"/>
      <c r="L96" s="11">
        <v>80.869149999999991</v>
      </c>
      <c r="M96" s="11"/>
      <c r="N96" s="11">
        <v>426.52198000000004</v>
      </c>
      <c r="O96" s="10">
        <v>1</v>
      </c>
      <c r="P96" s="10">
        <v>2</v>
      </c>
      <c r="Q96" s="10"/>
      <c r="R96" s="10">
        <v>1</v>
      </c>
      <c r="S96" s="10"/>
      <c r="T96" s="10">
        <v>2</v>
      </c>
    </row>
    <row r="97" spans="1:20" x14ac:dyDescent="0.2">
      <c r="A97" s="23" t="s">
        <v>308</v>
      </c>
      <c r="B97" s="24" t="s">
        <v>309</v>
      </c>
      <c r="C97" s="10">
        <v>2</v>
      </c>
      <c r="D97" s="10"/>
      <c r="E97" s="10">
        <v>1</v>
      </c>
      <c r="F97" s="10">
        <v>3</v>
      </c>
      <c r="G97" s="10"/>
      <c r="H97" s="10">
        <v>6</v>
      </c>
      <c r="I97" s="11">
        <v>1.6731100000000001</v>
      </c>
      <c r="J97" s="11"/>
      <c r="K97" s="11">
        <v>0.70508999999999999</v>
      </c>
      <c r="L97" s="11">
        <v>2.9535299999999998</v>
      </c>
      <c r="M97" s="11"/>
      <c r="N97" s="11">
        <v>5.3317299999999994</v>
      </c>
      <c r="O97" s="10">
        <v>2</v>
      </c>
      <c r="P97" s="10"/>
      <c r="Q97" s="10">
        <v>1</v>
      </c>
      <c r="R97" s="10">
        <v>2</v>
      </c>
      <c r="S97" s="10"/>
      <c r="T97" s="10">
        <v>2</v>
      </c>
    </row>
    <row r="98" spans="1:20" x14ac:dyDescent="0.2">
      <c r="A98" s="23" t="s">
        <v>310</v>
      </c>
      <c r="B98" s="24" t="s">
        <v>311</v>
      </c>
      <c r="C98" s="10">
        <v>5</v>
      </c>
      <c r="D98" s="10">
        <v>1</v>
      </c>
      <c r="E98" s="10"/>
      <c r="F98" s="10">
        <v>2</v>
      </c>
      <c r="G98" s="10"/>
      <c r="H98" s="10">
        <v>8</v>
      </c>
      <c r="I98" s="11">
        <v>21.518640000000001</v>
      </c>
      <c r="J98" s="11">
        <v>7.4710000000000001</v>
      </c>
      <c r="K98" s="11"/>
      <c r="L98" s="11">
        <v>0.27656999999999998</v>
      </c>
      <c r="M98" s="11"/>
      <c r="N98" s="11">
        <v>29.266210000000004</v>
      </c>
      <c r="O98" s="10">
        <v>5</v>
      </c>
      <c r="P98" s="10">
        <v>1</v>
      </c>
      <c r="Q98" s="10"/>
      <c r="R98" s="10">
        <v>1</v>
      </c>
      <c r="S98" s="10"/>
      <c r="T98" s="10">
        <v>6</v>
      </c>
    </row>
    <row r="99" spans="1:20" x14ac:dyDescent="0.2">
      <c r="A99" s="23" t="s">
        <v>312</v>
      </c>
      <c r="B99" s="24" t="s">
        <v>313</v>
      </c>
      <c r="C99" s="10">
        <v>1</v>
      </c>
      <c r="D99" s="10"/>
      <c r="E99" s="10"/>
      <c r="F99" s="10"/>
      <c r="G99" s="10">
        <v>1</v>
      </c>
      <c r="H99" s="10">
        <v>2</v>
      </c>
      <c r="I99" s="11">
        <v>0.11215</v>
      </c>
      <c r="J99" s="11"/>
      <c r="K99" s="11"/>
      <c r="L99" s="11"/>
      <c r="M99" s="11">
        <v>0.42269999999999996</v>
      </c>
      <c r="N99" s="11">
        <v>0.53485000000000005</v>
      </c>
      <c r="O99" s="10">
        <v>1</v>
      </c>
      <c r="P99" s="10"/>
      <c r="Q99" s="10"/>
      <c r="R99" s="10"/>
      <c r="S99" s="10">
        <v>1</v>
      </c>
      <c r="T99" s="10">
        <v>1</v>
      </c>
    </row>
    <row r="100" spans="1:20" x14ac:dyDescent="0.2">
      <c r="A100" s="23" t="s">
        <v>314</v>
      </c>
      <c r="B100" s="24" t="s">
        <v>315</v>
      </c>
      <c r="C100" s="10">
        <v>1</v>
      </c>
      <c r="D100" s="10"/>
      <c r="E100" s="10">
        <v>2</v>
      </c>
      <c r="F100" s="10">
        <v>2</v>
      </c>
      <c r="G100" s="10"/>
      <c r="H100" s="10">
        <v>5</v>
      </c>
      <c r="I100" s="11">
        <v>44.7913</v>
      </c>
      <c r="J100" s="11"/>
      <c r="K100" s="11">
        <v>125.88614</v>
      </c>
      <c r="L100" s="11">
        <v>228.10487000000001</v>
      </c>
      <c r="M100" s="11"/>
      <c r="N100" s="11">
        <v>398.78231</v>
      </c>
      <c r="O100" s="10">
        <v>1</v>
      </c>
      <c r="P100" s="10"/>
      <c r="Q100" s="10">
        <v>1</v>
      </c>
      <c r="R100" s="10">
        <v>1</v>
      </c>
      <c r="S100" s="10"/>
      <c r="T100" s="10">
        <v>1</v>
      </c>
    </row>
    <row r="101" spans="1:20" x14ac:dyDescent="0.2">
      <c r="A101" s="23" t="s">
        <v>316</v>
      </c>
      <c r="B101" s="24" t="s">
        <v>317</v>
      </c>
      <c r="C101" s="10">
        <v>3</v>
      </c>
      <c r="D101" s="10"/>
      <c r="E101" s="10"/>
      <c r="F101" s="10">
        <v>3</v>
      </c>
      <c r="G101" s="10"/>
      <c r="H101" s="10">
        <v>6</v>
      </c>
      <c r="I101" s="11">
        <v>150.75586999999999</v>
      </c>
      <c r="J101" s="11"/>
      <c r="K101" s="11"/>
      <c r="L101" s="11">
        <v>90.547629999999998</v>
      </c>
      <c r="M101" s="11"/>
      <c r="N101" s="11">
        <v>241.30350000000001</v>
      </c>
      <c r="O101" s="10">
        <v>1</v>
      </c>
      <c r="P101" s="10"/>
      <c r="Q101" s="10"/>
      <c r="R101" s="10">
        <v>1</v>
      </c>
      <c r="S101" s="10"/>
      <c r="T101" s="10">
        <v>1</v>
      </c>
    </row>
    <row r="102" spans="1:20" x14ac:dyDescent="0.2">
      <c r="A102" s="23" t="s">
        <v>318</v>
      </c>
      <c r="B102" s="24" t="s">
        <v>319</v>
      </c>
      <c r="C102" s="10">
        <v>1</v>
      </c>
      <c r="D102" s="10"/>
      <c r="E102" s="10"/>
      <c r="F102" s="10"/>
      <c r="G102" s="10"/>
      <c r="H102" s="10">
        <v>1</v>
      </c>
      <c r="I102" s="11">
        <v>1.09253</v>
      </c>
      <c r="J102" s="11"/>
      <c r="K102" s="11"/>
      <c r="L102" s="11"/>
      <c r="M102" s="11"/>
      <c r="N102" s="11">
        <v>1.09253</v>
      </c>
      <c r="O102" s="10">
        <v>1</v>
      </c>
      <c r="P102" s="10"/>
      <c r="Q102" s="10"/>
      <c r="R102" s="10"/>
      <c r="S102" s="10"/>
      <c r="T102" s="10">
        <v>1</v>
      </c>
    </row>
    <row r="103" spans="1:20" x14ac:dyDescent="0.2">
      <c r="A103" s="23" t="s">
        <v>320</v>
      </c>
      <c r="B103" s="24" t="s">
        <v>321</v>
      </c>
      <c r="C103" s="10">
        <v>2</v>
      </c>
      <c r="D103" s="10">
        <v>1</v>
      </c>
      <c r="E103" s="10"/>
      <c r="F103" s="10"/>
      <c r="G103" s="10"/>
      <c r="H103" s="10">
        <v>3</v>
      </c>
      <c r="I103" s="11">
        <v>204.76697000000001</v>
      </c>
      <c r="J103" s="11">
        <v>1.484</v>
      </c>
      <c r="K103" s="11"/>
      <c r="L103" s="11"/>
      <c r="M103" s="11"/>
      <c r="N103" s="11">
        <v>206.25097</v>
      </c>
      <c r="O103" s="10">
        <v>2</v>
      </c>
      <c r="P103" s="10">
        <v>1</v>
      </c>
      <c r="Q103" s="10"/>
      <c r="R103" s="10"/>
      <c r="S103" s="10"/>
      <c r="T103" s="10">
        <v>2</v>
      </c>
    </row>
    <row r="104" spans="1:20" x14ac:dyDescent="0.2">
      <c r="A104" s="23" t="s">
        <v>322</v>
      </c>
      <c r="B104" s="24" t="s">
        <v>323</v>
      </c>
      <c r="C104" s="10">
        <v>34</v>
      </c>
      <c r="D104" s="10">
        <v>6</v>
      </c>
      <c r="E104" s="10">
        <v>6</v>
      </c>
      <c r="F104" s="10">
        <v>26</v>
      </c>
      <c r="G104" s="10">
        <v>5</v>
      </c>
      <c r="H104" s="10">
        <v>77</v>
      </c>
      <c r="I104" s="11">
        <v>181.18937000000003</v>
      </c>
      <c r="J104" s="11">
        <v>18.17934</v>
      </c>
      <c r="K104" s="11">
        <v>25.232330000000001</v>
      </c>
      <c r="L104" s="11">
        <v>276.33668999999998</v>
      </c>
      <c r="M104" s="11">
        <v>14.32375</v>
      </c>
      <c r="N104" s="11">
        <v>515.26148000000001</v>
      </c>
      <c r="O104" s="10">
        <v>24</v>
      </c>
      <c r="P104" s="10">
        <v>5</v>
      </c>
      <c r="Q104" s="10">
        <v>4</v>
      </c>
      <c r="R104" s="10">
        <v>16</v>
      </c>
      <c r="S104" s="10">
        <v>5</v>
      </c>
      <c r="T104" s="10">
        <v>32</v>
      </c>
    </row>
    <row r="105" spans="1:20" x14ac:dyDescent="0.2">
      <c r="A105" s="23" t="s">
        <v>324</v>
      </c>
      <c r="B105" s="24" t="s">
        <v>325</v>
      </c>
      <c r="C105" s="10">
        <v>2</v>
      </c>
      <c r="D105" s="10"/>
      <c r="E105" s="10">
        <v>1</v>
      </c>
      <c r="F105" s="10">
        <v>3</v>
      </c>
      <c r="G105" s="10"/>
      <c r="H105" s="10">
        <v>6</v>
      </c>
      <c r="I105" s="11">
        <v>6.73102</v>
      </c>
      <c r="J105" s="11"/>
      <c r="K105" s="11">
        <v>4.9300500000000005</v>
      </c>
      <c r="L105" s="11">
        <v>18.7989</v>
      </c>
      <c r="M105" s="11"/>
      <c r="N105" s="11">
        <v>30.459970000000002</v>
      </c>
      <c r="O105" s="10">
        <v>2</v>
      </c>
      <c r="P105" s="10"/>
      <c r="Q105" s="10">
        <v>1</v>
      </c>
      <c r="R105" s="10">
        <v>3</v>
      </c>
      <c r="S105" s="10"/>
      <c r="T105" s="10">
        <v>3</v>
      </c>
    </row>
    <row r="106" spans="1:20" x14ac:dyDescent="0.2">
      <c r="A106" s="23" t="s">
        <v>326</v>
      </c>
      <c r="B106" s="24" t="s">
        <v>327</v>
      </c>
      <c r="C106" s="10">
        <v>2</v>
      </c>
      <c r="D106" s="10">
        <v>2</v>
      </c>
      <c r="E106" s="10">
        <v>4</v>
      </c>
      <c r="F106" s="10">
        <v>4</v>
      </c>
      <c r="G106" s="10"/>
      <c r="H106" s="10">
        <v>12</v>
      </c>
      <c r="I106" s="11">
        <v>47.400970000000001</v>
      </c>
      <c r="J106" s="11">
        <v>25.773160000000001</v>
      </c>
      <c r="K106" s="11">
        <v>59.192830000000008</v>
      </c>
      <c r="L106" s="11">
        <v>103.1788</v>
      </c>
      <c r="M106" s="11"/>
      <c r="N106" s="11">
        <v>235.54575999999997</v>
      </c>
      <c r="O106" s="10">
        <v>1</v>
      </c>
      <c r="P106" s="10">
        <v>2</v>
      </c>
      <c r="Q106" s="10">
        <v>1</v>
      </c>
      <c r="R106" s="10">
        <v>1</v>
      </c>
      <c r="S106" s="10"/>
      <c r="T106" s="10">
        <v>2</v>
      </c>
    </row>
    <row r="107" spans="1:20" x14ac:dyDescent="0.2">
      <c r="A107" s="23" t="s">
        <v>328</v>
      </c>
      <c r="B107" s="24" t="s">
        <v>329</v>
      </c>
      <c r="C107" s="10">
        <v>2</v>
      </c>
      <c r="D107" s="10"/>
      <c r="E107" s="10"/>
      <c r="F107" s="10">
        <v>2</v>
      </c>
      <c r="G107" s="10"/>
      <c r="H107" s="10">
        <v>4</v>
      </c>
      <c r="I107" s="11">
        <v>30.772230000000004</v>
      </c>
      <c r="J107" s="11"/>
      <c r="K107" s="11"/>
      <c r="L107" s="11">
        <v>34.131740000000008</v>
      </c>
      <c r="M107" s="11"/>
      <c r="N107" s="11">
        <v>64.903970000000015</v>
      </c>
      <c r="O107" s="10">
        <v>1</v>
      </c>
      <c r="P107" s="10"/>
      <c r="Q107" s="10"/>
      <c r="R107" s="10">
        <v>1</v>
      </c>
      <c r="S107" s="10"/>
      <c r="T107" s="10">
        <v>1</v>
      </c>
    </row>
    <row r="108" spans="1:20" x14ac:dyDescent="0.2">
      <c r="A108" s="23" t="s">
        <v>330</v>
      </c>
      <c r="B108" s="24" t="s">
        <v>331</v>
      </c>
      <c r="C108" s="10">
        <v>2</v>
      </c>
      <c r="D108" s="10"/>
      <c r="E108" s="10">
        <v>2</v>
      </c>
      <c r="F108" s="10">
        <v>2</v>
      </c>
      <c r="G108" s="10"/>
      <c r="H108" s="10">
        <v>6</v>
      </c>
      <c r="I108" s="11">
        <v>10.65227</v>
      </c>
      <c r="J108" s="11"/>
      <c r="K108" s="11">
        <v>15.838759999999999</v>
      </c>
      <c r="L108" s="11">
        <v>27.529029999999999</v>
      </c>
      <c r="M108" s="11"/>
      <c r="N108" s="11">
        <v>54.020060000000001</v>
      </c>
      <c r="O108" s="10">
        <v>1</v>
      </c>
      <c r="P108" s="10"/>
      <c r="Q108" s="10">
        <v>1</v>
      </c>
      <c r="R108" s="10">
        <v>1</v>
      </c>
      <c r="S108" s="10"/>
      <c r="T108" s="10">
        <v>1</v>
      </c>
    </row>
    <row r="109" spans="1:20" x14ac:dyDescent="0.2">
      <c r="A109" s="23" t="s">
        <v>332</v>
      </c>
      <c r="B109" s="24" t="s">
        <v>333</v>
      </c>
      <c r="C109" s="10">
        <v>8</v>
      </c>
      <c r="D109" s="10"/>
      <c r="E109" s="10"/>
      <c r="F109" s="10">
        <v>1</v>
      </c>
      <c r="G109" s="10">
        <v>1</v>
      </c>
      <c r="H109" s="10">
        <v>10</v>
      </c>
      <c r="I109" s="11">
        <v>21.810229999999997</v>
      </c>
      <c r="J109" s="11"/>
      <c r="K109" s="11"/>
      <c r="L109" s="11">
        <v>5.2450799999999997</v>
      </c>
      <c r="M109" s="11">
        <v>0.90449000000000002</v>
      </c>
      <c r="N109" s="11">
        <v>27.959799999999998</v>
      </c>
      <c r="O109" s="10">
        <v>5</v>
      </c>
      <c r="P109" s="10"/>
      <c r="Q109" s="10"/>
      <c r="R109" s="10">
        <v>1</v>
      </c>
      <c r="S109" s="10">
        <v>1</v>
      </c>
      <c r="T109" s="10">
        <v>6</v>
      </c>
    </row>
    <row r="110" spans="1:20" x14ac:dyDescent="0.2">
      <c r="A110" s="23" t="s">
        <v>334</v>
      </c>
      <c r="B110" s="24" t="s">
        <v>335</v>
      </c>
      <c r="C110" s="10">
        <v>4</v>
      </c>
      <c r="D110" s="10"/>
      <c r="E110" s="10"/>
      <c r="F110" s="10">
        <v>2</v>
      </c>
      <c r="G110" s="10">
        <v>1</v>
      </c>
      <c r="H110" s="10">
        <v>7</v>
      </c>
      <c r="I110" s="11">
        <v>3.7274600000000002</v>
      </c>
      <c r="J110" s="11"/>
      <c r="K110" s="11"/>
      <c r="L110" s="11">
        <v>0.48333000000000004</v>
      </c>
      <c r="M110" s="11">
        <v>0.90466999999999997</v>
      </c>
      <c r="N110" s="11">
        <v>5.1154599999999997</v>
      </c>
      <c r="O110" s="10">
        <v>3</v>
      </c>
      <c r="P110" s="10"/>
      <c r="Q110" s="10"/>
      <c r="R110" s="10">
        <v>1</v>
      </c>
      <c r="S110" s="10">
        <v>1</v>
      </c>
      <c r="T110" s="10">
        <v>4</v>
      </c>
    </row>
    <row r="111" spans="1:20" x14ac:dyDescent="0.2">
      <c r="A111" s="23" t="s">
        <v>336</v>
      </c>
      <c r="B111" s="24" t="s">
        <v>337</v>
      </c>
      <c r="C111" s="10">
        <v>6</v>
      </c>
      <c r="D111" s="10"/>
      <c r="E111" s="10">
        <v>1</v>
      </c>
      <c r="F111" s="10">
        <v>3</v>
      </c>
      <c r="G111" s="10"/>
      <c r="H111" s="10">
        <v>10</v>
      </c>
      <c r="I111" s="11">
        <v>50.205490000000005</v>
      </c>
      <c r="J111" s="11"/>
      <c r="K111" s="11">
        <v>5.9401800000000007</v>
      </c>
      <c r="L111" s="11">
        <v>24.148940000000003</v>
      </c>
      <c r="M111" s="11"/>
      <c r="N111" s="11">
        <v>80.29461000000002</v>
      </c>
      <c r="O111" s="10">
        <v>3</v>
      </c>
      <c r="P111" s="10"/>
      <c r="Q111" s="10">
        <v>1</v>
      </c>
      <c r="R111" s="10">
        <v>2</v>
      </c>
      <c r="S111" s="10"/>
      <c r="T111" s="10">
        <v>3</v>
      </c>
    </row>
    <row r="112" spans="1:20" x14ac:dyDescent="0.2">
      <c r="A112" s="23" t="s">
        <v>338</v>
      </c>
      <c r="B112" s="24" t="s">
        <v>339</v>
      </c>
      <c r="C112" s="10">
        <v>1</v>
      </c>
      <c r="D112" s="10"/>
      <c r="E112" s="10"/>
      <c r="F112" s="10">
        <v>1</v>
      </c>
      <c r="G112" s="10"/>
      <c r="H112" s="10">
        <v>2</v>
      </c>
      <c r="I112" s="11">
        <v>4.1032399999999996</v>
      </c>
      <c r="J112" s="11"/>
      <c r="K112" s="11"/>
      <c r="L112" s="11">
        <v>3.7673800000000002</v>
      </c>
      <c r="M112" s="11"/>
      <c r="N112" s="11">
        <v>7.8706199999999997</v>
      </c>
      <c r="O112" s="10">
        <v>1</v>
      </c>
      <c r="P112" s="10"/>
      <c r="Q112" s="10"/>
      <c r="R112" s="10">
        <v>1</v>
      </c>
      <c r="S112" s="10"/>
      <c r="T112" s="10">
        <v>1</v>
      </c>
    </row>
    <row r="113" spans="1:20" x14ac:dyDescent="0.2">
      <c r="A113" s="23" t="s">
        <v>340</v>
      </c>
      <c r="B113" s="24" t="s">
        <v>341</v>
      </c>
      <c r="C113" s="10">
        <v>16</v>
      </c>
      <c r="D113" s="10">
        <v>1</v>
      </c>
      <c r="E113" s="10">
        <v>2</v>
      </c>
      <c r="F113" s="10">
        <v>4</v>
      </c>
      <c r="G113" s="10">
        <v>7</v>
      </c>
      <c r="H113" s="10">
        <v>30</v>
      </c>
      <c r="I113" s="11">
        <v>159.07603</v>
      </c>
      <c r="J113" s="11">
        <v>13.075280000000001</v>
      </c>
      <c r="K113" s="11">
        <v>2.5960399999999999</v>
      </c>
      <c r="L113" s="11">
        <v>12.307790000000001</v>
      </c>
      <c r="M113" s="11">
        <v>9.5961100000000012</v>
      </c>
      <c r="N113" s="11">
        <v>196.65125</v>
      </c>
      <c r="O113" s="10">
        <v>11</v>
      </c>
      <c r="P113" s="10">
        <v>1</v>
      </c>
      <c r="Q113" s="10">
        <v>2</v>
      </c>
      <c r="R113" s="10">
        <v>4</v>
      </c>
      <c r="S113" s="10">
        <v>5</v>
      </c>
      <c r="T113" s="10">
        <v>14</v>
      </c>
    </row>
    <row r="114" spans="1:20" x14ac:dyDescent="0.2">
      <c r="A114" s="23" t="s">
        <v>342</v>
      </c>
      <c r="B114" s="24" t="s">
        <v>343</v>
      </c>
      <c r="C114" s="10">
        <v>2</v>
      </c>
      <c r="D114" s="10"/>
      <c r="E114" s="10"/>
      <c r="F114" s="10"/>
      <c r="G114" s="10"/>
      <c r="H114" s="10">
        <v>2</v>
      </c>
      <c r="I114" s="11">
        <v>138</v>
      </c>
      <c r="J114" s="11"/>
      <c r="K114" s="11"/>
      <c r="L114" s="11"/>
      <c r="M114" s="11"/>
      <c r="N114" s="11">
        <v>138</v>
      </c>
      <c r="O114" s="10">
        <v>1</v>
      </c>
      <c r="P114" s="10"/>
      <c r="Q114" s="10"/>
      <c r="R114" s="10"/>
      <c r="S114" s="10"/>
      <c r="T114" s="10">
        <v>1</v>
      </c>
    </row>
    <row r="115" spans="1:20" x14ac:dyDescent="0.2">
      <c r="A115" s="23" t="s">
        <v>344</v>
      </c>
      <c r="B115" s="24" t="s">
        <v>345</v>
      </c>
      <c r="C115" s="10">
        <v>2</v>
      </c>
      <c r="D115" s="10"/>
      <c r="E115" s="10"/>
      <c r="F115" s="10"/>
      <c r="G115" s="10"/>
      <c r="H115" s="10">
        <v>2</v>
      </c>
      <c r="I115" s="11">
        <v>60.398509999999995</v>
      </c>
      <c r="J115" s="11"/>
      <c r="K115" s="11"/>
      <c r="L115" s="11"/>
      <c r="M115" s="11"/>
      <c r="N115" s="11">
        <v>60.398509999999995</v>
      </c>
      <c r="O115" s="10">
        <v>1</v>
      </c>
      <c r="P115" s="10"/>
      <c r="Q115" s="10"/>
      <c r="R115" s="10"/>
      <c r="S115" s="10"/>
      <c r="T115" s="10">
        <v>1</v>
      </c>
    </row>
    <row r="116" spans="1:20" x14ac:dyDescent="0.2">
      <c r="A116" s="23" t="s">
        <v>346</v>
      </c>
      <c r="B116" s="24" t="s">
        <v>347</v>
      </c>
      <c r="C116" s="10">
        <v>2</v>
      </c>
      <c r="D116" s="10"/>
      <c r="E116" s="10">
        <v>3</v>
      </c>
      <c r="F116" s="10">
        <v>4</v>
      </c>
      <c r="G116" s="10"/>
      <c r="H116" s="10">
        <v>9</v>
      </c>
      <c r="I116" s="11">
        <v>1.68815</v>
      </c>
      <c r="J116" s="11"/>
      <c r="K116" s="11">
        <v>3.3822700000000006</v>
      </c>
      <c r="L116" s="11">
        <v>8.3570700000000002</v>
      </c>
      <c r="M116" s="11"/>
      <c r="N116" s="11">
        <v>13.427490000000001</v>
      </c>
      <c r="O116" s="10">
        <v>1</v>
      </c>
      <c r="P116" s="10"/>
      <c r="Q116" s="10">
        <v>2</v>
      </c>
      <c r="R116" s="10">
        <v>2</v>
      </c>
      <c r="S116" s="10"/>
      <c r="T116" s="10">
        <v>2</v>
      </c>
    </row>
    <row r="117" spans="1:20" x14ac:dyDescent="0.2">
      <c r="A117" s="23" t="s">
        <v>348</v>
      </c>
      <c r="B117" s="24" t="s">
        <v>349</v>
      </c>
      <c r="C117" s="10">
        <v>1</v>
      </c>
      <c r="D117" s="10">
        <v>1</v>
      </c>
      <c r="E117" s="10"/>
      <c r="F117" s="10">
        <v>1</v>
      </c>
      <c r="G117" s="10"/>
      <c r="H117" s="10">
        <v>3</v>
      </c>
      <c r="I117" s="11">
        <v>7.58284</v>
      </c>
      <c r="J117" s="11">
        <v>3.6859999999999999</v>
      </c>
      <c r="K117" s="11"/>
      <c r="L117" s="11">
        <v>5.4160900000000005</v>
      </c>
      <c r="M117" s="11"/>
      <c r="N117" s="11">
        <v>16.684930000000001</v>
      </c>
      <c r="O117" s="10">
        <v>1</v>
      </c>
      <c r="P117" s="10">
        <v>1</v>
      </c>
      <c r="Q117" s="10"/>
      <c r="R117" s="10">
        <v>1</v>
      </c>
      <c r="S117" s="10"/>
      <c r="T117" s="10">
        <v>2</v>
      </c>
    </row>
    <row r="118" spans="1:20" x14ac:dyDescent="0.2">
      <c r="A118" s="23" t="s">
        <v>350</v>
      </c>
      <c r="B118" s="24" t="s">
        <v>351</v>
      </c>
      <c r="C118" s="10"/>
      <c r="D118" s="10"/>
      <c r="E118" s="10">
        <v>4</v>
      </c>
      <c r="F118" s="10">
        <v>4</v>
      </c>
      <c r="G118" s="10"/>
      <c r="H118" s="10">
        <v>8</v>
      </c>
      <c r="I118" s="11"/>
      <c r="J118" s="11"/>
      <c r="K118" s="11">
        <v>290.83234999999996</v>
      </c>
      <c r="L118" s="11">
        <v>502.57549999999998</v>
      </c>
      <c r="M118" s="11"/>
      <c r="N118" s="11">
        <v>793.40784999999994</v>
      </c>
      <c r="O118" s="10"/>
      <c r="P118" s="10"/>
      <c r="Q118" s="10">
        <v>1</v>
      </c>
      <c r="R118" s="10">
        <v>1</v>
      </c>
      <c r="S118" s="10"/>
      <c r="T118" s="10">
        <v>1</v>
      </c>
    </row>
    <row r="119" spans="1:20" x14ac:dyDescent="0.2">
      <c r="A119" s="23" t="s">
        <v>352</v>
      </c>
      <c r="B119" s="24" t="s">
        <v>353</v>
      </c>
      <c r="C119" s="10">
        <v>4</v>
      </c>
      <c r="D119" s="10"/>
      <c r="E119" s="10"/>
      <c r="F119" s="10"/>
      <c r="G119" s="10">
        <v>1</v>
      </c>
      <c r="H119" s="10">
        <v>5</v>
      </c>
      <c r="I119" s="11">
        <v>127.43300000000001</v>
      </c>
      <c r="J119" s="11"/>
      <c r="K119" s="11"/>
      <c r="L119" s="11"/>
      <c r="M119" s="11">
        <v>0.84570000000000001</v>
      </c>
      <c r="N119" s="11">
        <v>128.27869999999999</v>
      </c>
      <c r="O119" s="10">
        <v>3</v>
      </c>
      <c r="P119" s="10"/>
      <c r="Q119" s="10"/>
      <c r="R119" s="10"/>
      <c r="S119" s="10">
        <v>1</v>
      </c>
      <c r="T119" s="10">
        <v>3</v>
      </c>
    </row>
    <row r="120" spans="1:20" x14ac:dyDescent="0.2">
      <c r="A120" s="23" t="s">
        <v>354</v>
      </c>
      <c r="B120" s="24" t="s">
        <v>355</v>
      </c>
      <c r="C120" s="10"/>
      <c r="D120" s="10"/>
      <c r="E120" s="10">
        <v>1</v>
      </c>
      <c r="F120" s="10"/>
      <c r="G120" s="10"/>
      <c r="H120" s="10">
        <v>1</v>
      </c>
      <c r="I120" s="11"/>
      <c r="J120" s="11"/>
      <c r="K120" s="11">
        <v>14.389110000000001</v>
      </c>
      <c r="L120" s="11"/>
      <c r="M120" s="11"/>
      <c r="N120" s="11">
        <v>14.389110000000001</v>
      </c>
      <c r="O120" s="10"/>
      <c r="P120" s="10"/>
      <c r="Q120" s="10">
        <v>1</v>
      </c>
      <c r="R120" s="10"/>
      <c r="S120" s="10"/>
      <c r="T120" s="10">
        <v>1</v>
      </c>
    </row>
    <row r="121" spans="1:20" x14ac:dyDescent="0.2">
      <c r="A121" s="23" t="s">
        <v>356</v>
      </c>
      <c r="B121" s="24" t="s">
        <v>357</v>
      </c>
      <c r="C121" s="10">
        <v>1</v>
      </c>
      <c r="D121" s="10"/>
      <c r="E121" s="10"/>
      <c r="F121" s="10"/>
      <c r="G121" s="10"/>
      <c r="H121" s="10">
        <v>1</v>
      </c>
      <c r="I121" s="11">
        <v>1.53146</v>
      </c>
      <c r="J121" s="11"/>
      <c r="K121" s="11"/>
      <c r="L121" s="11"/>
      <c r="M121" s="11"/>
      <c r="N121" s="11">
        <v>1.53146</v>
      </c>
      <c r="O121" s="10">
        <v>1</v>
      </c>
      <c r="P121" s="10"/>
      <c r="Q121" s="10"/>
      <c r="R121" s="10"/>
      <c r="S121" s="10"/>
      <c r="T121" s="10">
        <v>1</v>
      </c>
    </row>
    <row r="122" spans="1:20" x14ac:dyDescent="0.2">
      <c r="A122" s="23" t="s">
        <v>358</v>
      </c>
      <c r="B122" s="24" t="s">
        <v>359</v>
      </c>
      <c r="C122" s="10">
        <v>2</v>
      </c>
      <c r="D122" s="10">
        <v>1</v>
      </c>
      <c r="E122" s="10"/>
      <c r="F122" s="10"/>
      <c r="G122" s="10"/>
      <c r="H122" s="10">
        <v>3</v>
      </c>
      <c r="I122" s="11">
        <v>19.121359999999999</v>
      </c>
      <c r="J122" s="11">
        <v>50.31</v>
      </c>
      <c r="K122" s="11"/>
      <c r="L122" s="11"/>
      <c r="M122" s="11"/>
      <c r="N122" s="11">
        <v>69.431359999999998</v>
      </c>
      <c r="O122" s="10">
        <v>1</v>
      </c>
      <c r="P122" s="10">
        <v>1</v>
      </c>
      <c r="Q122" s="10"/>
      <c r="R122" s="10"/>
      <c r="S122" s="10"/>
      <c r="T122" s="10">
        <v>1</v>
      </c>
    </row>
    <row r="123" spans="1:20" x14ac:dyDescent="0.2">
      <c r="A123" s="23" t="s">
        <v>360</v>
      </c>
      <c r="B123" s="24" t="s">
        <v>361</v>
      </c>
      <c r="C123" s="10"/>
      <c r="D123" s="10">
        <v>1</v>
      </c>
      <c r="E123" s="10">
        <v>8</v>
      </c>
      <c r="F123" s="10">
        <v>8</v>
      </c>
      <c r="G123" s="10"/>
      <c r="H123" s="10">
        <v>17</v>
      </c>
      <c r="I123" s="11"/>
      <c r="J123" s="11">
        <v>21.451000000000001</v>
      </c>
      <c r="K123" s="11">
        <v>42.323130000000006</v>
      </c>
      <c r="L123" s="11">
        <v>126.63122</v>
      </c>
      <c r="M123" s="11"/>
      <c r="N123" s="11">
        <v>190.40535</v>
      </c>
      <c r="O123" s="10"/>
      <c r="P123" s="10">
        <v>1</v>
      </c>
      <c r="Q123" s="10">
        <v>2</v>
      </c>
      <c r="R123" s="10">
        <v>2</v>
      </c>
      <c r="S123" s="10"/>
      <c r="T123" s="10">
        <v>2</v>
      </c>
    </row>
    <row r="124" spans="1:20" x14ac:dyDescent="0.2">
      <c r="A124" s="23" t="s">
        <v>362</v>
      </c>
      <c r="B124" s="24" t="s">
        <v>363</v>
      </c>
      <c r="C124" s="10">
        <v>1</v>
      </c>
      <c r="D124" s="10"/>
      <c r="E124" s="10"/>
      <c r="F124" s="10"/>
      <c r="G124" s="10"/>
      <c r="H124" s="10">
        <v>1</v>
      </c>
      <c r="I124" s="11">
        <v>5.1306199999999995</v>
      </c>
      <c r="J124" s="11"/>
      <c r="K124" s="11"/>
      <c r="L124" s="11"/>
      <c r="M124" s="11"/>
      <c r="N124" s="11">
        <v>5.1306199999999995</v>
      </c>
      <c r="O124" s="10">
        <v>1</v>
      </c>
      <c r="P124" s="10"/>
      <c r="Q124" s="10"/>
      <c r="R124" s="10"/>
      <c r="S124" s="10"/>
      <c r="T124" s="10">
        <v>1</v>
      </c>
    </row>
    <row r="125" spans="1:20" x14ac:dyDescent="0.2">
      <c r="A125" s="23" t="s">
        <v>364</v>
      </c>
      <c r="B125" s="24" t="s">
        <v>365</v>
      </c>
      <c r="C125" s="10"/>
      <c r="D125" s="10"/>
      <c r="E125" s="10"/>
      <c r="F125" s="10"/>
      <c r="G125" s="10">
        <v>1</v>
      </c>
      <c r="H125" s="10">
        <v>1</v>
      </c>
      <c r="I125" s="11"/>
      <c r="J125" s="11"/>
      <c r="K125" s="11"/>
      <c r="L125" s="11"/>
      <c r="M125" s="11">
        <v>1.2760899999999999</v>
      </c>
      <c r="N125" s="11">
        <v>1.2760899999999999</v>
      </c>
      <c r="O125" s="10"/>
      <c r="P125" s="10"/>
      <c r="Q125" s="10"/>
      <c r="R125" s="10"/>
      <c r="S125" s="10">
        <v>1</v>
      </c>
      <c r="T125" s="10">
        <v>1</v>
      </c>
    </row>
    <row r="126" spans="1:20" x14ac:dyDescent="0.2">
      <c r="A126" s="23" t="s">
        <v>366</v>
      </c>
      <c r="B126" s="24" t="s">
        <v>367</v>
      </c>
      <c r="C126" s="10">
        <v>5</v>
      </c>
      <c r="D126" s="10"/>
      <c r="E126" s="10">
        <v>1</v>
      </c>
      <c r="F126" s="10">
        <v>1</v>
      </c>
      <c r="G126" s="10"/>
      <c r="H126" s="10">
        <v>7</v>
      </c>
      <c r="I126" s="11">
        <v>11.513540000000001</v>
      </c>
      <c r="J126" s="11"/>
      <c r="K126" s="11">
        <v>0.32416</v>
      </c>
      <c r="L126" s="11">
        <v>0.65110999999999997</v>
      </c>
      <c r="M126" s="11"/>
      <c r="N126" s="11">
        <v>12.488810000000001</v>
      </c>
      <c r="O126" s="10">
        <v>2</v>
      </c>
      <c r="P126" s="10"/>
      <c r="Q126" s="10">
        <v>1</v>
      </c>
      <c r="R126" s="10">
        <v>1</v>
      </c>
      <c r="S126" s="10"/>
      <c r="T126" s="10">
        <v>2</v>
      </c>
    </row>
    <row r="127" spans="1:20" x14ac:dyDescent="0.2">
      <c r="A127" s="23" t="s">
        <v>368</v>
      </c>
      <c r="B127" s="24" t="s">
        <v>369</v>
      </c>
      <c r="C127" s="10">
        <v>2</v>
      </c>
      <c r="D127" s="10"/>
      <c r="E127" s="10">
        <v>2</v>
      </c>
      <c r="F127" s="10">
        <v>2</v>
      </c>
      <c r="G127" s="10"/>
      <c r="H127" s="10">
        <v>6</v>
      </c>
      <c r="I127" s="11">
        <v>27.443519999999999</v>
      </c>
      <c r="J127" s="11"/>
      <c r="K127" s="11">
        <v>6.1813700000000011</v>
      </c>
      <c r="L127" s="11">
        <v>20.08154</v>
      </c>
      <c r="M127" s="11"/>
      <c r="N127" s="11">
        <v>53.706430000000005</v>
      </c>
      <c r="O127" s="10">
        <v>2</v>
      </c>
      <c r="P127" s="10"/>
      <c r="Q127" s="10">
        <v>1</v>
      </c>
      <c r="R127" s="10">
        <v>1</v>
      </c>
      <c r="S127" s="10"/>
      <c r="T127" s="10">
        <v>2</v>
      </c>
    </row>
    <row r="128" spans="1:20" x14ac:dyDescent="0.2">
      <c r="A128" s="23" t="s">
        <v>370</v>
      </c>
      <c r="B128" s="24" t="s">
        <v>371</v>
      </c>
      <c r="C128" s="10">
        <v>4</v>
      </c>
      <c r="D128" s="10"/>
      <c r="E128" s="10">
        <v>4</v>
      </c>
      <c r="F128" s="10">
        <v>4</v>
      </c>
      <c r="G128" s="10">
        <v>1</v>
      </c>
      <c r="H128" s="10">
        <v>13</v>
      </c>
      <c r="I128" s="11">
        <v>71.337350000000001</v>
      </c>
      <c r="J128" s="11"/>
      <c r="K128" s="11">
        <v>19.30865</v>
      </c>
      <c r="L128" s="11">
        <v>32.339269999999999</v>
      </c>
      <c r="M128" s="11">
        <v>1.7545500000000001</v>
      </c>
      <c r="N128" s="11">
        <v>124.73982000000001</v>
      </c>
      <c r="O128" s="10">
        <v>1</v>
      </c>
      <c r="P128" s="10"/>
      <c r="Q128" s="10">
        <v>1</v>
      </c>
      <c r="R128" s="10">
        <v>1</v>
      </c>
      <c r="S128" s="10">
        <v>1</v>
      </c>
      <c r="T128" s="10">
        <v>2</v>
      </c>
    </row>
    <row r="129" spans="1:20" x14ac:dyDescent="0.2">
      <c r="A129" s="23" t="s">
        <v>372</v>
      </c>
      <c r="B129" s="24" t="s">
        <v>373</v>
      </c>
      <c r="C129" s="10">
        <v>3</v>
      </c>
      <c r="D129" s="10"/>
      <c r="E129" s="10"/>
      <c r="F129" s="10">
        <v>1</v>
      </c>
      <c r="G129" s="10"/>
      <c r="H129" s="10">
        <v>4</v>
      </c>
      <c r="I129" s="11">
        <v>3.8622399999999999</v>
      </c>
      <c r="J129" s="11"/>
      <c r="K129" s="11"/>
      <c r="L129" s="11">
        <v>0.79248000000000007</v>
      </c>
      <c r="M129" s="11"/>
      <c r="N129" s="11">
        <v>4.6547199999999993</v>
      </c>
      <c r="O129" s="10">
        <v>1</v>
      </c>
      <c r="P129" s="10"/>
      <c r="Q129" s="10"/>
      <c r="R129" s="10">
        <v>1</v>
      </c>
      <c r="S129" s="10"/>
      <c r="T129" s="10">
        <v>1</v>
      </c>
    </row>
    <row r="130" spans="1:20" x14ac:dyDescent="0.2">
      <c r="A130" s="23" t="s">
        <v>374</v>
      </c>
      <c r="B130" s="24" t="s">
        <v>375</v>
      </c>
      <c r="C130" s="10">
        <v>5</v>
      </c>
      <c r="D130" s="10">
        <v>2</v>
      </c>
      <c r="E130" s="10">
        <v>2</v>
      </c>
      <c r="F130" s="10">
        <v>8</v>
      </c>
      <c r="G130" s="10"/>
      <c r="H130" s="10">
        <v>17</v>
      </c>
      <c r="I130" s="11">
        <v>10.072740000000001</v>
      </c>
      <c r="J130" s="11">
        <v>15.842000000000001</v>
      </c>
      <c r="K130" s="11">
        <v>17.570690000000003</v>
      </c>
      <c r="L130" s="11">
        <v>196.03596000000002</v>
      </c>
      <c r="M130" s="11"/>
      <c r="N130" s="11">
        <v>239.52139000000003</v>
      </c>
      <c r="O130" s="10">
        <v>2</v>
      </c>
      <c r="P130" s="10">
        <v>1</v>
      </c>
      <c r="Q130" s="10">
        <v>1</v>
      </c>
      <c r="R130" s="10">
        <v>4</v>
      </c>
      <c r="S130" s="10"/>
      <c r="T130" s="10">
        <v>5</v>
      </c>
    </row>
    <row r="131" spans="1:20" x14ac:dyDescent="0.2">
      <c r="A131" s="23" t="s">
        <v>376</v>
      </c>
      <c r="B131" s="24" t="s">
        <v>377</v>
      </c>
      <c r="C131" s="10">
        <v>1</v>
      </c>
      <c r="D131" s="10"/>
      <c r="E131" s="10"/>
      <c r="F131" s="10"/>
      <c r="G131" s="10"/>
      <c r="H131" s="10">
        <v>1</v>
      </c>
      <c r="I131" s="11">
        <v>0.27772000000000002</v>
      </c>
      <c r="J131" s="11"/>
      <c r="K131" s="11"/>
      <c r="L131" s="11"/>
      <c r="M131" s="11"/>
      <c r="N131" s="11">
        <v>0.27772000000000002</v>
      </c>
      <c r="O131" s="10">
        <v>1</v>
      </c>
      <c r="P131" s="10"/>
      <c r="Q131" s="10"/>
      <c r="R131" s="10"/>
      <c r="S131" s="10"/>
      <c r="T131" s="10">
        <v>1</v>
      </c>
    </row>
    <row r="132" spans="1:20" x14ac:dyDescent="0.2">
      <c r="A132" s="23" t="s">
        <v>378</v>
      </c>
      <c r="B132" s="24" t="s">
        <v>379</v>
      </c>
      <c r="C132" s="10">
        <v>2</v>
      </c>
      <c r="D132" s="10"/>
      <c r="E132" s="10">
        <v>4</v>
      </c>
      <c r="F132" s="10">
        <v>4</v>
      </c>
      <c r="G132" s="10"/>
      <c r="H132" s="10">
        <v>10</v>
      </c>
      <c r="I132" s="11">
        <v>416.23697999999996</v>
      </c>
      <c r="J132" s="11"/>
      <c r="K132" s="11">
        <v>161.60646</v>
      </c>
      <c r="L132" s="11">
        <v>284.87347999999997</v>
      </c>
      <c r="M132" s="11"/>
      <c r="N132" s="11">
        <v>862.71691999999996</v>
      </c>
      <c r="O132" s="10">
        <v>1</v>
      </c>
      <c r="P132" s="10"/>
      <c r="Q132" s="10">
        <v>1</v>
      </c>
      <c r="R132" s="10">
        <v>1</v>
      </c>
      <c r="S132" s="10"/>
      <c r="T132" s="10">
        <v>1</v>
      </c>
    </row>
    <row r="133" spans="1:20" x14ac:dyDescent="0.2">
      <c r="A133" s="23" t="s">
        <v>380</v>
      </c>
      <c r="B133" s="24" t="s">
        <v>381</v>
      </c>
      <c r="C133" s="10">
        <v>9</v>
      </c>
      <c r="D133" s="10">
        <v>1</v>
      </c>
      <c r="E133" s="10">
        <v>6</v>
      </c>
      <c r="F133" s="10">
        <v>10</v>
      </c>
      <c r="G133" s="10">
        <v>2</v>
      </c>
      <c r="H133" s="10">
        <v>28</v>
      </c>
      <c r="I133" s="11">
        <v>45.946919999999999</v>
      </c>
      <c r="J133" s="11">
        <v>1.004</v>
      </c>
      <c r="K133" s="11">
        <v>13.944279999999999</v>
      </c>
      <c r="L133" s="11">
        <v>38.248629999999999</v>
      </c>
      <c r="M133" s="11">
        <v>1.02871</v>
      </c>
      <c r="N133" s="11">
        <v>100.17254</v>
      </c>
      <c r="O133" s="10">
        <v>6</v>
      </c>
      <c r="P133" s="10">
        <v>1</v>
      </c>
      <c r="Q133" s="10">
        <v>3</v>
      </c>
      <c r="R133" s="10">
        <v>4</v>
      </c>
      <c r="S133" s="10">
        <v>2</v>
      </c>
      <c r="T133" s="10">
        <v>9</v>
      </c>
    </row>
    <row r="134" spans="1:20" x14ac:dyDescent="0.2">
      <c r="A134" s="23" t="s">
        <v>382</v>
      </c>
      <c r="B134" s="24" t="s">
        <v>383</v>
      </c>
      <c r="C134" s="10">
        <v>5</v>
      </c>
      <c r="D134" s="10"/>
      <c r="E134" s="10"/>
      <c r="F134" s="10">
        <v>2</v>
      </c>
      <c r="G134" s="10">
        <v>1</v>
      </c>
      <c r="H134" s="10">
        <v>8</v>
      </c>
      <c r="I134" s="11">
        <v>7.8757399999999995</v>
      </c>
      <c r="J134" s="11"/>
      <c r="K134" s="11"/>
      <c r="L134" s="11">
        <v>0.64534999999999998</v>
      </c>
      <c r="M134" s="11">
        <v>0.17355000000000001</v>
      </c>
      <c r="N134" s="11">
        <v>8.6946399999999997</v>
      </c>
      <c r="O134" s="10">
        <v>3</v>
      </c>
      <c r="P134" s="10"/>
      <c r="Q134" s="10"/>
      <c r="R134" s="10">
        <v>1</v>
      </c>
      <c r="S134" s="10">
        <v>1</v>
      </c>
      <c r="T134" s="10">
        <v>3</v>
      </c>
    </row>
    <row r="135" spans="1:20" x14ac:dyDescent="0.2">
      <c r="A135" s="23" t="s">
        <v>384</v>
      </c>
      <c r="B135" s="24" t="s">
        <v>385</v>
      </c>
      <c r="C135" s="10">
        <v>1</v>
      </c>
      <c r="D135" s="10"/>
      <c r="E135" s="10"/>
      <c r="F135" s="10">
        <v>2</v>
      </c>
      <c r="G135" s="10"/>
      <c r="H135" s="10">
        <v>3</v>
      </c>
      <c r="I135" s="11">
        <v>0.73314000000000001</v>
      </c>
      <c r="J135" s="11"/>
      <c r="K135" s="11"/>
      <c r="L135" s="11">
        <v>1.78271</v>
      </c>
      <c r="M135" s="11"/>
      <c r="N135" s="11">
        <v>2.5158499999999999</v>
      </c>
      <c r="O135" s="10">
        <v>1</v>
      </c>
      <c r="P135" s="10"/>
      <c r="Q135" s="10"/>
      <c r="R135" s="10">
        <v>1</v>
      </c>
      <c r="S135" s="10"/>
      <c r="T135" s="10">
        <v>1</v>
      </c>
    </row>
    <row r="136" spans="1:20" x14ac:dyDescent="0.2">
      <c r="A136" s="23" t="s">
        <v>386</v>
      </c>
      <c r="B136" s="24" t="s">
        <v>387</v>
      </c>
      <c r="C136" s="10">
        <v>29</v>
      </c>
      <c r="D136" s="10">
        <v>5</v>
      </c>
      <c r="E136" s="10">
        <v>8</v>
      </c>
      <c r="F136" s="10">
        <v>26</v>
      </c>
      <c r="G136" s="10">
        <v>5</v>
      </c>
      <c r="H136" s="10">
        <v>73</v>
      </c>
      <c r="I136" s="11">
        <v>108.69790999999999</v>
      </c>
      <c r="J136" s="11">
        <v>10.08502</v>
      </c>
      <c r="K136" s="11">
        <v>80.700580000000002</v>
      </c>
      <c r="L136" s="11">
        <v>442.06827000000004</v>
      </c>
      <c r="M136" s="11">
        <v>5.8365900000000002</v>
      </c>
      <c r="N136" s="11">
        <v>647.38837000000001</v>
      </c>
      <c r="O136" s="10">
        <v>21</v>
      </c>
      <c r="P136" s="10">
        <v>3</v>
      </c>
      <c r="Q136" s="10">
        <v>4</v>
      </c>
      <c r="R136" s="10">
        <v>17</v>
      </c>
      <c r="S136" s="10">
        <v>5</v>
      </c>
      <c r="T136" s="10">
        <v>31</v>
      </c>
    </row>
    <row r="137" spans="1:20" x14ac:dyDescent="0.2">
      <c r="A137" s="23" t="s">
        <v>388</v>
      </c>
      <c r="B137" s="24" t="s">
        <v>389</v>
      </c>
      <c r="C137" s="10"/>
      <c r="D137" s="10">
        <v>1</v>
      </c>
      <c r="E137" s="10"/>
      <c r="F137" s="10"/>
      <c r="G137" s="10"/>
      <c r="H137" s="10">
        <v>1</v>
      </c>
      <c r="I137" s="11"/>
      <c r="J137" s="11">
        <v>1.7669999999999999</v>
      </c>
      <c r="K137" s="11"/>
      <c r="L137" s="11"/>
      <c r="M137" s="11"/>
      <c r="N137" s="11">
        <v>1.7669999999999999</v>
      </c>
      <c r="O137" s="10"/>
      <c r="P137" s="10">
        <v>1</v>
      </c>
      <c r="Q137" s="10"/>
      <c r="R137" s="10"/>
      <c r="S137" s="10"/>
      <c r="T137" s="10">
        <v>1</v>
      </c>
    </row>
    <row r="138" spans="1:20" x14ac:dyDescent="0.2">
      <c r="A138" s="23" t="s">
        <v>390</v>
      </c>
      <c r="B138" s="24" t="s">
        <v>391</v>
      </c>
      <c r="C138" s="10">
        <v>3</v>
      </c>
      <c r="D138" s="10">
        <v>1</v>
      </c>
      <c r="E138" s="10">
        <v>1</v>
      </c>
      <c r="F138" s="10"/>
      <c r="G138" s="10">
        <v>2</v>
      </c>
      <c r="H138" s="10">
        <v>7</v>
      </c>
      <c r="I138" s="11">
        <v>1.78633</v>
      </c>
      <c r="J138" s="11">
        <v>0.91467999999999994</v>
      </c>
      <c r="K138" s="11">
        <v>6.2361000000000004</v>
      </c>
      <c r="L138" s="11"/>
      <c r="M138" s="11">
        <v>17.43309</v>
      </c>
      <c r="N138" s="11">
        <v>26.370200000000001</v>
      </c>
      <c r="O138" s="10">
        <v>3</v>
      </c>
      <c r="P138" s="10">
        <v>1</v>
      </c>
      <c r="Q138" s="10">
        <v>1</v>
      </c>
      <c r="R138" s="10"/>
      <c r="S138" s="10">
        <v>2</v>
      </c>
      <c r="T138" s="10">
        <v>6</v>
      </c>
    </row>
    <row r="139" spans="1:20" x14ac:dyDescent="0.2">
      <c r="A139" s="23" t="s">
        <v>392</v>
      </c>
      <c r="B139" s="24" t="s">
        <v>393</v>
      </c>
      <c r="C139" s="10">
        <v>7</v>
      </c>
      <c r="D139" s="10"/>
      <c r="E139" s="10"/>
      <c r="F139" s="10"/>
      <c r="G139" s="10">
        <v>6</v>
      </c>
      <c r="H139" s="10">
        <v>13</v>
      </c>
      <c r="I139" s="11">
        <v>14.88785</v>
      </c>
      <c r="J139" s="11"/>
      <c r="K139" s="11"/>
      <c r="L139" s="11"/>
      <c r="M139" s="11">
        <v>7.3191600000000001</v>
      </c>
      <c r="N139" s="11">
        <v>22.20701</v>
      </c>
      <c r="O139" s="10">
        <v>3</v>
      </c>
      <c r="P139" s="10"/>
      <c r="Q139" s="10"/>
      <c r="R139" s="10"/>
      <c r="S139" s="10">
        <v>2</v>
      </c>
      <c r="T139" s="10">
        <v>5</v>
      </c>
    </row>
    <row r="140" spans="1:20" x14ac:dyDescent="0.2">
      <c r="A140" s="23" t="s">
        <v>394</v>
      </c>
      <c r="B140" s="24" t="s">
        <v>395</v>
      </c>
      <c r="C140" s="10">
        <v>9</v>
      </c>
      <c r="D140" s="10">
        <v>1</v>
      </c>
      <c r="E140" s="10">
        <v>3</v>
      </c>
      <c r="F140" s="10"/>
      <c r="G140" s="10">
        <v>2</v>
      </c>
      <c r="H140" s="10">
        <v>15</v>
      </c>
      <c r="I140" s="11">
        <v>73.050790000000006</v>
      </c>
      <c r="J140" s="11">
        <v>13.247669999999999</v>
      </c>
      <c r="K140" s="11">
        <v>6.5388999999999999</v>
      </c>
      <c r="L140" s="11"/>
      <c r="M140" s="11">
        <v>4.0413899999999998</v>
      </c>
      <c r="N140" s="11">
        <v>96.878750000000011</v>
      </c>
      <c r="O140" s="10">
        <v>7</v>
      </c>
      <c r="P140" s="10">
        <v>1</v>
      </c>
      <c r="Q140" s="10">
        <v>1</v>
      </c>
      <c r="R140" s="10"/>
      <c r="S140" s="10">
        <v>2</v>
      </c>
      <c r="T140" s="10">
        <v>9</v>
      </c>
    </row>
    <row r="141" spans="1:20" x14ac:dyDescent="0.2">
      <c r="A141" s="23" t="s">
        <v>396</v>
      </c>
      <c r="B141" s="24" t="s">
        <v>397</v>
      </c>
      <c r="C141" s="10">
        <v>1</v>
      </c>
      <c r="D141" s="10"/>
      <c r="E141" s="10"/>
      <c r="F141" s="10"/>
      <c r="G141" s="10"/>
      <c r="H141" s="10">
        <v>1</v>
      </c>
      <c r="I141" s="11">
        <v>1.5</v>
      </c>
      <c r="J141" s="11"/>
      <c r="K141" s="11"/>
      <c r="L141" s="11"/>
      <c r="M141" s="11"/>
      <c r="N141" s="11">
        <v>1.5</v>
      </c>
      <c r="O141" s="10">
        <v>1</v>
      </c>
      <c r="P141" s="10"/>
      <c r="Q141" s="10"/>
      <c r="R141" s="10"/>
      <c r="S141" s="10"/>
      <c r="T141" s="10">
        <v>1</v>
      </c>
    </row>
    <row r="142" spans="1:20" x14ac:dyDescent="0.2">
      <c r="A142" s="23" t="s">
        <v>398</v>
      </c>
      <c r="B142" s="24" t="s">
        <v>399</v>
      </c>
      <c r="C142" s="10"/>
      <c r="D142" s="10">
        <v>1</v>
      </c>
      <c r="E142" s="10"/>
      <c r="F142" s="10"/>
      <c r="G142" s="10"/>
      <c r="H142" s="10">
        <v>1</v>
      </c>
      <c r="I142" s="11"/>
      <c r="J142" s="11">
        <v>3.2824400000000002</v>
      </c>
      <c r="K142" s="11"/>
      <c r="L142" s="11"/>
      <c r="M142" s="11"/>
      <c r="N142" s="11">
        <v>3.2824400000000002</v>
      </c>
      <c r="O142" s="10"/>
      <c r="P142" s="10">
        <v>1</v>
      </c>
      <c r="Q142" s="10"/>
      <c r="R142" s="10"/>
      <c r="S142" s="10"/>
      <c r="T142" s="10">
        <v>1</v>
      </c>
    </row>
    <row r="143" spans="1:20" x14ac:dyDescent="0.2">
      <c r="A143" s="23" t="s">
        <v>400</v>
      </c>
      <c r="B143" s="24" t="s">
        <v>401</v>
      </c>
      <c r="C143" s="10">
        <v>3</v>
      </c>
      <c r="D143" s="10"/>
      <c r="E143" s="10"/>
      <c r="F143" s="10"/>
      <c r="G143" s="10">
        <v>2</v>
      </c>
      <c r="H143" s="10">
        <v>5</v>
      </c>
      <c r="I143" s="11">
        <v>4.9079600000000001</v>
      </c>
      <c r="J143" s="11"/>
      <c r="K143" s="11"/>
      <c r="L143" s="11"/>
      <c r="M143" s="11">
        <v>2.22912</v>
      </c>
      <c r="N143" s="11">
        <v>7.1370800000000001</v>
      </c>
      <c r="O143" s="10">
        <v>2</v>
      </c>
      <c r="P143" s="10"/>
      <c r="Q143" s="10"/>
      <c r="R143" s="10"/>
      <c r="S143" s="10">
        <v>1</v>
      </c>
      <c r="T143" s="10">
        <v>2</v>
      </c>
    </row>
    <row r="144" spans="1:20" x14ac:dyDescent="0.2">
      <c r="A144" s="23" t="s">
        <v>402</v>
      </c>
      <c r="B144" s="24" t="s">
        <v>403</v>
      </c>
      <c r="C144" s="10">
        <v>2</v>
      </c>
      <c r="D144" s="10">
        <v>1</v>
      </c>
      <c r="E144" s="10"/>
      <c r="F144" s="10"/>
      <c r="G144" s="10">
        <v>1</v>
      </c>
      <c r="H144" s="10">
        <v>4</v>
      </c>
      <c r="I144" s="11">
        <v>3.0218499999999997</v>
      </c>
      <c r="J144" s="11">
        <v>0.85699999999999998</v>
      </c>
      <c r="K144" s="11"/>
      <c r="L144" s="11"/>
      <c r="M144" s="11">
        <v>1.4575899999999999</v>
      </c>
      <c r="N144" s="11">
        <v>5.3364399999999996</v>
      </c>
      <c r="O144" s="10">
        <v>2</v>
      </c>
      <c r="P144" s="10">
        <v>1</v>
      </c>
      <c r="Q144" s="10"/>
      <c r="R144" s="10"/>
      <c r="S144" s="10">
        <v>1</v>
      </c>
      <c r="T144" s="10">
        <v>2</v>
      </c>
    </row>
    <row r="145" spans="1:20" x14ac:dyDescent="0.2">
      <c r="A145" s="23" t="s">
        <v>404</v>
      </c>
      <c r="B145" s="24" t="s">
        <v>405</v>
      </c>
      <c r="C145" s="10">
        <v>2</v>
      </c>
      <c r="D145" s="10"/>
      <c r="E145" s="10"/>
      <c r="F145" s="10">
        <v>1</v>
      </c>
      <c r="G145" s="10"/>
      <c r="H145" s="10">
        <v>3</v>
      </c>
      <c r="I145" s="11">
        <v>2.1176699999999999</v>
      </c>
      <c r="J145" s="11"/>
      <c r="K145" s="11"/>
      <c r="L145" s="11">
        <v>1.8200699999999999</v>
      </c>
      <c r="M145" s="11"/>
      <c r="N145" s="11">
        <v>3.9377399999999998</v>
      </c>
      <c r="O145" s="10">
        <v>2</v>
      </c>
      <c r="P145" s="10"/>
      <c r="Q145" s="10"/>
      <c r="R145" s="10">
        <v>1</v>
      </c>
      <c r="S145" s="10"/>
      <c r="T145" s="10">
        <v>2</v>
      </c>
    </row>
    <row r="146" spans="1:20" x14ac:dyDescent="0.2">
      <c r="A146" s="23" t="s">
        <v>406</v>
      </c>
      <c r="B146" s="24" t="s">
        <v>407</v>
      </c>
      <c r="C146" s="10">
        <v>5</v>
      </c>
      <c r="D146" s="10">
        <v>2</v>
      </c>
      <c r="E146" s="10"/>
      <c r="F146" s="10">
        <v>6</v>
      </c>
      <c r="G146" s="10">
        <v>1</v>
      </c>
      <c r="H146" s="10">
        <v>14</v>
      </c>
      <c r="I146" s="11">
        <v>15.029210000000003</v>
      </c>
      <c r="J146" s="11">
        <v>4.3822999999999999</v>
      </c>
      <c r="K146" s="11"/>
      <c r="L146" s="11">
        <v>61.562139999999992</v>
      </c>
      <c r="M146" s="11">
        <v>0.90786</v>
      </c>
      <c r="N146" s="11">
        <v>81.881509999999992</v>
      </c>
      <c r="O146" s="10">
        <v>4</v>
      </c>
      <c r="P146" s="10">
        <v>2</v>
      </c>
      <c r="Q146" s="10"/>
      <c r="R146" s="10">
        <v>3</v>
      </c>
      <c r="S146" s="10">
        <v>1</v>
      </c>
      <c r="T146" s="10">
        <v>6</v>
      </c>
    </row>
    <row r="147" spans="1:20" x14ac:dyDescent="0.2">
      <c r="A147" s="23" t="s">
        <v>408</v>
      </c>
      <c r="B147" s="24" t="s">
        <v>409</v>
      </c>
      <c r="C147" s="10">
        <v>52</v>
      </c>
      <c r="D147" s="10">
        <v>1</v>
      </c>
      <c r="E147" s="10">
        <v>5</v>
      </c>
      <c r="F147" s="10">
        <v>19</v>
      </c>
      <c r="G147" s="10">
        <v>3</v>
      </c>
      <c r="H147" s="10">
        <v>80</v>
      </c>
      <c r="I147" s="11">
        <v>1129.77774</v>
      </c>
      <c r="J147" s="11">
        <v>9.8930000000000007</v>
      </c>
      <c r="K147" s="11">
        <v>21.035490000000003</v>
      </c>
      <c r="L147" s="11">
        <v>79.947110000000009</v>
      </c>
      <c r="M147" s="11">
        <v>7.2988800000000005</v>
      </c>
      <c r="N147" s="11">
        <v>1247.9522199999999</v>
      </c>
      <c r="O147" s="10">
        <v>23</v>
      </c>
      <c r="P147" s="10">
        <v>1</v>
      </c>
      <c r="Q147" s="10">
        <v>2</v>
      </c>
      <c r="R147" s="10">
        <v>6</v>
      </c>
      <c r="S147" s="10">
        <v>3</v>
      </c>
      <c r="T147" s="10">
        <v>24</v>
      </c>
    </row>
    <row r="148" spans="1:20" x14ac:dyDescent="0.2">
      <c r="A148" s="23" t="s">
        <v>410</v>
      </c>
      <c r="B148" s="24" t="s">
        <v>411</v>
      </c>
      <c r="C148" s="10">
        <v>2</v>
      </c>
      <c r="D148" s="10"/>
      <c r="E148" s="10"/>
      <c r="F148" s="10"/>
      <c r="G148" s="10">
        <v>1</v>
      </c>
      <c r="H148" s="10">
        <v>3</v>
      </c>
      <c r="I148" s="11">
        <v>3.2454700000000001</v>
      </c>
      <c r="J148" s="11"/>
      <c r="K148" s="11"/>
      <c r="L148" s="11"/>
      <c r="M148" s="11">
        <v>2.6863600000000001</v>
      </c>
      <c r="N148" s="11">
        <v>5.9318299999999997</v>
      </c>
      <c r="O148" s="10">
        <v>1</v>
      </c>
      <c r="P148" s="10"/>
      <c r="Q148" s="10"/>
      <c r="R148" s="10"/>
      <c r="S148" s="10">
        <v>1</v>
      </c>
      <c r="T148" s="10">
        <v>1</v>
      </c>
    </row>
    <row r="149" spans="1:20" x14ac:dyDescent="0.2">
      <c r="A149" s="23" t="s">
        <v>412</v>
      </c>
      <c r="B149" s="24" t="s">
        <v>413</v>
      </c>
      <c r="C149" s="10">
        <v>8</v>
      </c>
      <c r="D149" s="10"/>
      <c r="E149" s="10"/>
      <c r="F149" s="10">
        <v>3</v>
      </c>
      <c r="G149" s="10"/>
      <c r="H149" s="10">
        <v>11</v>
      </c>
      <c r="I149" s="11">
        <v>213.18996999999999</v>
      </c>
      <c r="J149" s="11"/>
      <c r="K149" s="11"/>
      <c r="L149" s="11">
        <v>10.08797</v>
      </c>
      <c r="M149" s="11"/>
      <c r="N149" s="11">
        <v>223.27794</v>
      </c>
      <c r="O149" s="10">
        <v>2</v>
      </c>
      <c r="P149" s="10"/>
      <c r="Q149" s="10"/>
      <c r="R149" s="10">
        <v>1</v>
      </c>
      <c r="S149" s="10"/>
      <c r="T149" s="10">
        <v>2</v>
      </c>
    </row>
    <row r="150" spans="1:20" x14ac:dyDescent="0.2">
      <c r="A150" s="23" t="s">
        <v>414</v>
      </c>
      <c r="B150" s="24" t="s">
        <v>415</v>
      </c>
      <c r="C150" s="10">
        <v>13</v>
      </c>
      <c r="D150" s="10">
        <v>1</v>
      </c>
      <c r="E150" s="10">
        <v>2</v>
      </c>
      <c r="F150" s="10">
        <v>9</v>
      </c>
      <c r="G150" s="10"/>
      <c r="H150" s="10">
        <v>25</v>
      </c>
      <c r="I150" s="11">
        <v>33.885169999999995</v>
      </c>
      <c r="J150" s="11">
        <v>27.053999999999998</v>
      </c>
      <c r="K150" s="11">
        <v>0.58147000000000004</v>
      </c>
      <c r="L150" s="11">
        <v>37.92756</v>
      </c>
      <c r="M150" s="11"/>
      <c r="N150" s="11">
        <v>99.4482</v>
      </c>
      <c r="O150" s="10">
        <v>7</v>
      </c>
      <c r="P150" s="10">
        <v>1</v>
      </c>
      <c r="Q150" s="10">
        <v>1</v>
      </c>
      <c r="R150" s="10">
        <v>6</v>
      </c>
      <c r="S150" s="10"/>
      <c r="T150" s="10">
        <v>9</v>
      </c>
    </row>
    <row r="151" spans="1:20" x14ac:dyDescent="0.2">
      <c r="A151" s="23" t="s">
        <v>416</v>
      </c>
      <c r="B151" s="24" t="s">
        <v>417</v>
      </c>
      <c r="C151" s="10">
        <v>4</v>
      </c>
      <c r="D151" s="10">
        <v>1</v>
      </c>
      <c r="E151" s="10"/>
      <c r="F151" s="10">
        <v>1</v>
      </c>
      <c r="G151" s="10"/>
      <c r="H151" s="10">
        <v>6</v>
      </c>
      <c r="I151" s="11">
        <v>11.908659999999999</v>
      </c>
      <c r="J151" s="11">
        <v>1.4430000000000001</v>
      </c>
      <c r="K151" s="11"/>
      <c r="L151" s="11">
        <v>4.7371699999999999</v>
      </c>
      <c r="M151" s="11"/>
      <c r="N151" s="11">
        <v>18.088830000000002</v>
      </c>
      <c r="O151" s="10">
        <v>2</v>
      </c>
      <c r="P151" s="10">
        <v>1</v>
      </c>
      <c r="Q151" s="10"/>
      <c r="R151" s="10">
        <v>1</v>
      </c>
      <c r="S151" s="10"/>
      <c r="T151" s="10">
        <v>3</v>
      </c>
    </row>
    <row r="152" spans="1:20" x14ac:dyDescent="0.2">
      <c r="A152" s="23" t="s">
        <v>418</v>
      </c>
      <c r="B152" s="24" t="s">
        <v>419</v>
      </c>
      <c r="C152" s="10">
        <v>5</v>
      </c>
      <c r="D152" s="10">
        <v>3</v>
      </c>
      <c r="E152" s="10"/>
      <c r="F152" s="10">
        <v>5</v>
      </c>
      <c r="G152" s="10">
        <v>2</v>
      </c>
      <c r="H152" s="10">
        <v>15</v>
      </c>
      <c r="I152" s="11">
        <v>33.488939999999992</v>
      </c>
      <c r="J152" s="11">
        <v>14.765139999999999</v>
      </c>
      <c r="K152" s="11"/>
      <c r="L152" s="11">
        <v>267.49069000000003</v>
      </c>
      <c r="M152" s="11">
        <v>90</v>
      </c>
      <c r="N152" s="11">
        <v>405.74477000000002</v>
      </c>
      <c r="O152" s="10">
        <v>4</v>
      </c>
      <c r="P152" s="10">
        <v>2</v>
      </c>
      <c r="Q152" s="10"/>
      <c r="R152" s="10">
        <v>2</v>
      </c>
      <c r="S152" s="10">
        <v>1</v>
      </c>
      <c r="T152" s="10">
        <v>8</v>
      </c>
    </row>
    <row r="153" spans="1:20" x14ac:dyDescent="0.2">
      <c r="A153" s="23" t="s">
        <v>420</v>
      </c>
      <c r="B153" s="24" t="s">
        <v>421</v>
      </c>
      <c r="C153" s="10">
        <v>4</v>
      </c>
      <c r="D153" s="10"/>
      <c r="E153" s="10"/>
      <c r="F153" s="10">
        <v>4</v>
      </c>
      <c r="G153" s="10"/>
      <c r="H153" s="10">
        <v>8</v>
      </c>
      <c r="I153" s="11">
        <v>29.51464</v>
      </c>
      <c r="J153" s="11"/>
      <c r="K153" s="11"/>
      <c r="L153" s="11">
        <v>6.3603999999999994</v>
      </c>
      <c r="M153" s="11"/>
      <c r="N153" s="11">
        <v>35.875039999999998</v>
      </c>
      <c r="O153" s="10">
        <v>2</v>
      </c>
      <c r="P153" s="10"/>
      <c r="Q153" s="10"/>
      <c r="R153" s="10">
        <v>1</v>
      </c>
      <c r="S153" s="10"/>
      <c r="T153" s="10">
        <v>2</v>
      </c>
    </row>
    <row r="154" spans="1:20" x14ac:dyDescent="0.2">
      <c r="A154" s="23" t="s">
        <v>422</v>
      </c>
      <c r="B154" s="24" t="s">
        <v>423</v>
      </c>
      <c r="C154" s="10">
        <v>3</v>
      </c>
      <c r="D154" s="10">
        <v>4</v>
      </c>
      <c r="E154" s="10">
        <v>3</v>
      </c>
      <c r="F154" s="10">
        <v>4</v>
      </c>
      <c r="G154" s="10">
        <v>3</v>
      </c>
      <c r="H154" s="10">
        <v>17</v>
      </c>
      <c r="I154" s="11">
        <v>7.3810000000000002</v>
      </c>
      <c r="J154" s="11">
        <v>27.83587</v>
      </c>
      <c r="K154" s="11">
        <v>7.8868199999999993</v>
      </c>
      <c r="L154" s="11">
        <v>15.082649999999999</v>
      </c>
      <c r="M154" s="11">
        <v>116.96386</v>
      </c>
      <c r="N154" s="11">
        <v>175.15020000000001</v>
      </c>
      <c r="O154" s="10">
        <v>1</v>
      </c>
      <c r="P154" s="10">
        <v>2</v>
      </c>
      <c r="Q154" s="10">
        <v>1</v>
      </c>
      <c r="R154" s="10">
        <v>1</v>
      </c>
      <c r="S154" s="10">
        <v>1</v>
      </c>
      <c r="T154" s="10">
        <v>4</v>
      </c>
    </row>
    <row r="155" spans="1:20" x14ac:dyDescent="0.2">
      <c r="A155" s="23" t="s">
        <v>424</v>
      </c>
      <c r="B155" s="24" t="s">
        <v>425</v>
      </c>
      <c r="C155" s="10">
        <v>1</v>
      </c>
      <c r="D155" s="10"/>
      <c r="E155" s="10"/>
      <c r="F155" s="10">
        <v>2</v>
      </c>
      <c r="G155" s="10"/>
      <c r="H155" s="10">
        <v>3</v>
      </c>
      <c r="I155" s="11">
        <v>3.4779800000000001</v>
      </c>
      <c r="J155" s="11"/>
      <c r="K155" s="11"/>
      <c r="L155" s="11">
        <v>0.89593</v>
      </c>
      <c r="M155" s="11"/>
      <c r="N155" s="11">
        <v>4.3739099999999995</v>
      </c>
      <c r="O155" s="10">
        <v>1</v>
      </c>
      <c r="P155" s="10"/>
      <c r="Q155" s="10"/>
      <c r="R155" s="10">
        <v>1</v>
      </c>
      <c r="S155" s="10"/>
      <c r="T155" s="10">
        <v>1</v>
      </c>
    </row>
    <row r="156" spans="1:20" x14ac:dyDescent="0.2">
      <c r="A156" s="23" t="s">
        <v>426</v>
      </c>
      <c r="B156" s="24" t="s">
        <v>427</v>
      </c>
      <c r="C156" s="10"/>
      <c r="D156" s="10">
        <v>1</v>
      </c>
      <c r="E156" s="10"/>
      <c r="F156" s="10"/>
      <c r="G156" s="10">
        <v>2</v>
      </c>
      <c r="H156" s="10">
        <v>3</v>
      </c>
      <c r="I156" s="11"/>
      <c r="J156" s="11">
        <v>102.884</v>
      </c>
      <c r="K156" s="11"/>
      <c r="L156" s="11"/>
      <c r="M156" s="11">
        <v>1.43604</v>
      </c>
      <c r="N156" s="11">
        <v>104.32003999999999</v>
      </c>
      <c r="O156" s="10"/>
      <c r="P156" s="10">
        <v>1</v>
      </c>
      <c r="Q156" s="10"/>
      <c r="R156" s="10"/>
      <c r="S156" s="10">
        <v>2</v>
      </c>
      <c r="T156" s="10">
        <v>3</v>
      </c>
    </row>
    <row r="157" spans="1:20" x14ac:dyDescent="0.2">
      <c r="A157" s="23" t="s">
        <v>428</v>
      </c>
      <c r="B157" s="24" t="s">
        <v>429</v>
      </c>
      <c r="C157" s="10">
        <v>10</v>
      </c>
      <c r="D157" s="10"/>
      <c r="E157" s="10">
        <v>2</v>
      </c>
      <c r="F157" s="10">
        <v>7</v>
      </c>
      <c r="G157" s="10">
        <v>2</v>
      </c>
      <c r="H157" s="10">
        <v>21</v>
      </c>
      <c r="I157" s="11">
        <v>43.05939</v>
      </c>
      <c r="J157" s="11"/>
      <c r="K157" s="11">
        <v>1.3881100000000002</v>
      </c>
      <c r="L157" s="11">
        <v>36.525790000000001</v>
      </c>
      <c r="M157" s="11">
        <v>1.5266499999999998</v>
      </c>
      <c r="N157" s="11">
        <v>82.499940000000009</v>
      </c>
      <c r="O157" s="10">
        <v>6</v>
      </c>
      <c r="P157" s="10"/>
      <c r="Q157" s="10">
        <v>2</v>
      </c>
      <c r="R157" s="10">
        <v>4</v>
      </c>
      <c r="S157" s="10">
        <v>2</v>
      </c>
      <c r="T157" s="10">
        <v>10</v>
      </c>
    </row>
    <row r="158" spans="1:20" x14ac:dyDescent="0.2">
      <c r="A158" s="23" t="s">
        <v>430</v>
      </c>
      <c r="B158" s="24" t="s">
        <v>431</v>
      </c>
      <c r="C158" s="10">
        <v>104</v>
      </c>
      <c r="D158" s="10">
        <v>47</v>
      </c>
      <c r="E158" s="10">
        <v>52</v>
      </c>
      <c r="F158" s="10">
        <v>85</v>
      </c>
      <c r="G158" s="10">
        <v>25</v>
      </c>
      <c r="H158" s="10">
        <v>313</v>
      </c>
      <c r="I158" s="11">
        <v>1152.6143299999997</v>
      </c>
      <c r="J158" s="11">
        <v>2058.1802300000004</v>
      </c>
      <c r="K158" s="11">
        <v>233.11225999999999</v>
      </c>
      <c r="L158" s="11">
        <v>531.79579999999999</v>
      </c>
      <c r="M158" s="11">
        <v>23.926929999999999</v>
      </c>
      <c r="N158" s="11">
        <v>3999.6295499999997</v>
      </c>
      <c r="O158" s="10">
        <v>79</v>
      </c>
      <c r="P158" s="10">
        <v>37</v>
      </c>
      <c r="Q158" s="10">
        <v>34</v>
      </c>
      <c r="R158" s="10">
        <v>56</v>
      </c>
      <c r="S158" s="10">
        <v>21</v>
      </c>
      <c r="T158" s="10">
        <v>150</v>
      </c>
    </row>
    <row r="159" spans="1:20" x14ac:dyDescent="0.2">
      <c r="A159" s="23" t="s">
        <v>432</v>
      </c>
      <c r="B159" s="24" t="s">
        <v>433</v>
      </c>
      <c r="C159" s="10">
        <v>11</v>
      </c>
      <c r="D159" s="10">
        <v>16</v>
      </c>
      <c r="E159" s="10">
        <v>6</v>
      </c>
      <c r="F159" s="10">
        <v>9</v>
      </c>
      <c r="G159" s="10">
        <v>1</v>
      </c>
      <c r="H159" s="10">
        <v>43</v>
      </c>
      <c r="I159" s="11">
        <v>241.34549999999996</v>
      </c>
      <c r="J159" s="11">
        <v>515.15470000000005</v>
      </c>
      <c r="K159" s="11">
        <v>6.6100099999999991</v>
      </c>
      <c r="L159" s="11">
        <v>21.333029999999997</v>
      </c>
      <c r="M159" s="11">
        <v>0.93352999999999997</v>
      </c>
      <c r="N159" s="11">
        <v>785.37677000000008</v>
      </c>
      <c r="O159" s="10">
        <v>9</v>
      </c>
      <c r="P159" s="10">
        <v>12</v>
      </c>
      <c r="Q159" s="10">
        <v>3</v>
      </c>
      <c r="R159" s="10">
        <v>5</v>
      </c>
      <c r="S159" s="10">
        <v>1</v>
      </c>
      <c r="T159" s="10">
        <v>21</v>
      </c>
    </row>
    <row r="160" spans="1:20" x14ac:dyDescent="0.2">
      <c r="A160" s="23" t="s">
        <v>434</v>
      </c>
      <c r="B160" s="24" t="s">
        <v>435</v>
      </c>
      <c r="C160" s="10">
        <v>7</v>
      </c>
      <c r="D160" s="10">
        <v>4</v>
      </c>
      <c r="E160" s="10">
        <v>3</v>
      </c>
      <c r="F160" s="10">
        <v>7</v>
      </c>
      <c r="G160" s="10">
        <v>2</v>
      </c>
      <c r="H160" s="10">
        <v>23</v>
      </c>
      <c r="I160" s="11">
        <v>15.712529999999999</v>
      </c>
      <c r="J160" s="11">
        <v>6.4835999999999991</v>
      </c>
      <c r="K160" s="11">
        <v>9.075569999999999</v>
      </c>
      <c r="L160" s="11">
        <v>21.911049999999999</v>
      </c>
      <c r="M160" s="11">
        <v>1.1549700000000001</v>
      </c>
      <c r="N160" s="11">
        <v>54.337720000000004</v>
      </c>
      <c r="O160" s="10">
        <v>7</v>
      </c>
      <c r="P160" s="10">
        <v>3</v>
      </c>
      <c r="Q160" s="10">
        <v>3</v>
      </c>
      <c r="R160" s="10">
        <v>6</v>
      </c>
      <c r="S160" s="10">
        <v>1</v>
      </c>
      <c r="T160" s="10">
        <v>12</v>
      </c>
    </row>
    <row r="161" spans="1:20" x14ac:dyDescent="0.2">
      <c r="A161" s="23" t="s">
        <v>436</v>
      </c>
      <c r="B161" s="24" t="s">
        <v>437</v>
      </c>
      <c r="C161" s="10">
        <v>4</v>
      </c>
      <c r="D161" s="10">
        <v>5</v>
      </c>
      <c r="E161" s="10"/>
      <c r="F161" s="10"/>
      <c r="G161" s="10">
        <v>1</v>
      </c>
      <c r="H161" s="10">
        <v>10</v>
      </c>
      <c r="I161" s="11">
        <v>7.3371499999999994</v>
      </c>
      <c r="J161" s="11">
        <v>91.263000000000005</v>
      </c>
      <c r="K161" s="11"/>
      <c r="L161" s="11"/>
      <c r="M161" s="11">
        <v>0.50079000000000007</v>
      </c>
      <c r="N161" s="11">
        <v>99.100939999999994</v>
      </c>
      <c r="O161" s="10">
        <v>4</v>
      </c>
      <c r="P161" s="10">
        <v>2</v>
      </c>
      <c r="Q161" s="10"/>
      <c r="R161" s="10"/>
      <c r="S161" s="10">
        <v>1</v>
      </c>
      <c r="T161" s="10">
        <v>6</v>
      </c>
    </row>
    <row r="162" spans="1:20" x14ac:dyDescent="0.2">
      <c r="A162" s="23" t="s">
        <v>438</v>
      </c>
      <c r="B162" s="24" t="s">
        <v>439</v>
      </c>
      <c r="C162" s="10">
        <v>2</v>
      </c>
      <c r="D162" s="10">
        <v>1</v>
      </c>
      <c r="E162" s="10"/>
      <c r="F162" s="10">
        <v>2</v>
      </c>
      <c r="G162" s="10"/>
      <c r="H162" s="10">
        <v>5</v>
      </c>
      <c r="I162" s="11">
        <v>4.1442100000000002</v>
      </c>
      <c r="J162" s="11">
        <v>3.7890000000000001</v>
      </c>
      <c r="K162" s="11"/>
      <c r="L162" s="11">
        <v>7.2678000000000003</v>
      </c>
      <c r="M162" s="11"/>
      <c r="N162" s="11">
        <v>15.201009999999998</v>
      </c>
      <c r="O162" s="10">
        <v>2</v>
      </c>
      <c r="P162" s="10">
        <v>1</v>
      </c>
      <c r="Q162" s="10"/>
      <c r="R162" s="10">
        <v>2</v>
      </c>
      <c r="S162" s="10"/>
      <c r="T162" s="10">
        <v>4</v>
      </c>
    </row>
    <row r="163" spans="1:20" x14ac:dyDescent="0.2">
      <c r="A163" s="23" t="s">
        <v>440</v>
      </c>
      <c r="B163" s="24" t="s">
        <v>441</v>
      </c>
      <c r="C163" s="10">
        <v>2</v>
      </c>
      <c r="D163" s="10">
        <v>1</v>
      </c>
      <c r="E163" s="10"/>
      <c r="F163" s="10"/>
      <c r="G163" s="10">
        <v>1</v>
      </c>
      <c r="H163" s="10">
        <v>4</v>
      </c>
      <c r="I163" s="11">
        <v>3.1827199999999998</v>
      </c>
      <c r="J163" s="11">
        <v>5.2235299999999993</v>
      </c>
      <c r="K163" s="11"/>
      <c r="L163" s="11"/>
      <c r="M163" s="11">
        <v>4.3437600000000005</v>
      </c>
      <c r="N163" s="11">
        <v>12.75001</v>
      </c>
      <c r="O163" s="10">
        <v>2</v>
      </c>
      <c r="P163" s="10">
        <v>1</v>
      </c>
      <c r="Q163" s="10"/>
      <c r="R163" s="10"/>
      <c r="S163" s="10">
        <v>1</v>
      </c>
      <c r="T163" s="10">
        <v>4</v>
      </c>
    </row>
    <row r="164" spans="1:20" x14ac:dyDescent="0.2">
      <c r="A164" s="23" t="s">
        <v>442</v>
      </c>
      <c r="B164" s="24" t="s">
        <v>443</v>
      </c>
      <c r="C164" s="10"/>
      <c r="D164" s="10"/>
      <c r="E164" s="10"/>
      <c r="F164" s="10"/>
      <c r="G164" s="10">
        <v>1</v>
      </c>
      <c r="H164" s="10">
        <v>1</v>
      </c>
      <c r="I164" s="11"/>
      <c r="J164" s="11"/>
      <c r="K164" s="11"/>
      <c r="L164" s="11"/>
      <c r="M164" s="11">
        <v>0.41131000000000001</v>
      </c>
      <c r="N164" s="11">
        <v>0.41131000000000001</v>
      </c>
      <c r="O164" s="10"/>
      <c r="P164" s="10"/>
      <c r="Q164" s="10"/>
      <c r="R164" s="10"/>
      <c r="S164" s="10">
        <v>1</v>
      </c>
      <c r="T164" s="10">
        <v>1</v>
      </c>
    </row>
    <row r="165" spans="1:20" x14ac:dyDescent="0.2">
      <c r="A165" s="23" t="s">
        <v>444</v>
      </c>
      <c r="B165" s="24" t="s">
        <v>445</v>
      </c>
      <c r="C165" s="10">
        <v>6</v>
      </c>
      <c r="D165" s="10">
        <v>1</v>
      </c>
      <c r="E165" s="10"/>
      <c r="F165" s="10">
        <v>4</v>
      </c>
      <c r="G165" s="10">
        <v>1</v>
      </c>
      <c r="H165" s="10">
        <v>12</v>
      </c>
      <c r="I165" s="11">
        <v>28.918150000000001</v>
      </c>
      <c r="J165" s="11">
        <v>1.3309800000000001</v>
      </c>
      <c r="K165" s="11"/>
      <c r="L165" s="11">
        <v>40.143980000000006</v>
      </c>
      <c r="M165" s="11">
        <v>2.1044699999999996</v>
      </c>
      <c r="N165" s="11">
        <v>72.497580000000013</v>
      </c>
      <c r="O165" s="10">
        <v>5</v>
      </c>
      <c r="P165" s="10">
        <v>1</v>
      </c>
      <c r="Q165" s="10"/>
      <c r="R165" s="10">
        <v>2</v>
      </c>
      <c r="S165" s="10">
        <v>1</v>
      </c>
      <c r="T165" s="10">
        <v>7</v>
      </c>
    </row>
    <row r="166" spans="1:20" x14ac:dyDescent="0.2">
      <c r="A166" s="23" t="s">
        <v>446</v>
      </c>
      <c r="B166" s="24" t="s">
        <v>447</v>
      </c>
      <c r="C166" s="10">
        <v>1</v>
      </c>
      <c r="D166" s="10"/>
      <c r="E166" s="10"/>
      <c r="F166" s="10"/>
      <c r="G166" s="10"/>
      <c r="H166" s="10">
        <v>1</v>
      </c>
      <c r="I166" s="11">
        <v>8.6771799999999999</v>
      </c>
      <c r="J166" s="11"/>
      <c r="K166" s="11"/>
      <c r="L166" s="11"/>
      <c r="M166" s="11"/>
      <c r="N166" s="11">
        <v>8.6771799999999999</v>
      </c>
      <c r="O166" s="10">
        <v>1</v>
      </c>
      <c r="P166" s="10"/>
      <c r="Q166" s="10"/>
      <c r="R166" s="10"/>
      <c r="S166" s="10"/>
      <c r="T166" s="10">
        <v>1</v>
      </c>
    </row>
    <row r="167" spans="1:20" x14ac:dyDescent="0.2">
      <c r="A167" s="23" t="s">
        <v>448</v>
      </c>
      <c r="B167" s="24" t="s">
        <v>449</v>
      </c>
      <c r="C167" s="10">
        <v>12</v>
      </c>
      <c r="D167" s="10">
        <v>4</v>
      </c>
      <c r="E167" s="10">
        <v>9</v>
      </c>
      <c r="F167" s="10">
        <v>14</v>
      </c>
      <c r="G167" s="10">
        <v>2</v>
      </c>
      <c r="H167" s="10">
        <v>41</v>
      </c>
      <c r="I167" s="11">
        <v>233.32353999999998</v>
      </c>
      <c r="J167" s="11">
        <v>65.793390000000002</v>
      </c>
      <c r="K167" s="11">
        <v>41.642069999999997</v>
      </c>
      <c r="L167" s="11">
        <v>107.53628999999999</v>
      </c>
      <c r="M167" s="11">
        <v>4.1916499999999992</v>
      </c>
      <c r="N167" s="11">
        <v>452.48694</v>
      </c>
      <c r="O167" s="10">
        <v>11</v>
      </c>
      <c r="P167" s="10">
        <v>4</v>
      </c>
      <c r="Q167" s="10">
        <v>4</v>
      </c>
      <c r="R167" s="10">
        <v>6</v>
      </c>
      <c r="S167" s="10">
        <v>2</v>
      </c>
      <c r="T167" s="10">
        <v>15</v>
      </c>
    </row>
    <row r="168" spans="1:20" x14ac:dyDescent="0.2">
      <c r="A168" s="23" t="s">
        <v>450</v>
      </c>
      <c r="B168" s="24" t="s">
        <v>451</v>
      </c>
      <c r="C168" s="10">
        <v>26</v>
      </c>
      <c r="D168" s="10">
        <v>13</v>
      </c>
      <c r="E168" s="10">
        <v>20</v>
      </c>
      <c r="F168" s="10">
        <v>25</v>
      </c>
      <c r="G168" s="10">
        <v>1</v>
      </c>
      <c r="H168" s="10">
        <v>85</v>
      </c>
      <c r="I168" s="11">
        <v>204.55469999999997</v>
      </c>
      <c r="J168" s="11">
        <v>79.434320000000014</v>
      </c>
      <c r="K168" s="11">
        <v>44.601409999999994</v>
      </c>
      <c r="L168" s="11">
        <v>118.55865</v>
      </c>
      <c r="M168" s="11">
        <v>0.87</v>
      </c>
      <c r="N168" s="11">
        <v>448.01907999999997</v>
      </c>
      <c r="O168" s="10">
        <v>21</v>
      </c>
      <c r="P168" s="10">
        <v>10</v>
      </c>
      <c r="Q168" s="10">
        <v>12</v>
      </c>
      <c r="R168" s="10">
        <v>17</v>
      </c>
      <c r="S168" s="10">
        <v>1</v>
      </c>
      <c r="T168" s="10">
        <v>33</v>
      </c>
    </row>
    <row r="169" spans="1:20" x14ac:dyDescent="0.2">
      <c r="A169" s="23" t="s">
        <v>452</v>
      </c>
      <c r="B169" s="24" t="s">
        <v>453</v>
      </c>
      <c r="C169" s="10">
        <v>6</v>
      </c>
      <c r="D169" s="10">
        <v>2</v>
      </c>
      <c r="E169" s="10">
        <v>4</v>
      </c>
      <c r="F169" s="10">
        <v>7</v>
      </c>
      <c r="G169" s="10">
        <v>3</v>
      </c>
      <c r="H169" s="10">
        <v>22</v>
      </c>
      <c r="I169" s="11">
        <v>11.03633</v>
      </c>
      <c r="J169" s="11">
        <v>42.753519999999995</v>
      </c>
      <c r="K169" s="11">
        <v>2.5306899999999999</v>
      </c>
      <c r="L169" s="11">
        <v>9.3566199999999995</v>
      </c>
      <c r="M169" s="11">
        <v>1.05314</v>
      </c>
      <c r="N169" s="11">
        <v>66.7303</v>
      </c>
      <c r="O169" s="10">
        <v>3</v>
      </c>
      <c r="P169" s="10">
        <v>2</v>
      </c>
      <c r="Q169" s="10">
        <v>3</v>
      </c>
      <c r="R169" s="10">
        <v>4</v>
      </c>
      <c r="S169" s="10">
        <v>3</v>
      </c>
      <c r="T169" s="10">
        <v>10</v>
      </c>
    </row>
    <row r="170" spans="1:20" x14ac:dyDescent="0.2">
      <c r="A170" s="23" t="s">
        <v>454</v>
      </c>
      <c r="B170" s="24" t="s">
        <v>455</v>
      </c>
      <c r="C170" s="10">
        <v>1</v>
      </c>
      <c r="D170" s="10"/>
      <c r="E170" s="10"/>
      <c r="F170" s="10"/>
      <c r="G170" s="10">
        <v>1</v>
      </c>
      <c r="H170" s="10">
        <v>2</v>
      </c>
      <c r="I170" s="11">
        <v>0.22306000000000001</v>
      </c>
      <c r="J170" s="11"/>
      <c r="K170" s="11"/>
      <c r="L170" s="11"/>
      <c r="M170" s="11">
        <v>2.9015</v>
      </c>
      <c r="N170" s="11">
        <v>3.1245599999999998</v>
      </c>
      <c r="O170" s="10">
        <v>1</v>
      </c>
      <c r="P170" s="10"/>
      <c r="Q170" s="10"/>
      <c r="R170" s="10"/>
      <c r="S170" s="10">
        <v>1</v>
      </c>
      <c r="T170" s="10">
        <v>2</v>
      </c>
    </row>
    <row r="171" spans="1:20" x14ac:dyDescent="0.2">
      <c r="A171" s="23" t="s">
        <v>456</v>
      </c>
      <c r="B171" s="24" t="s">
        <v>457</v>
      </c>
      <c r="C171" s="10">
        <v>3</v>
      </c>
      <c r="D171" s="10"/>
      <c r="E171" s="10"/>
      <c r="F171" s="10">
        <v>2</v>
      </c>
      <c r="G171" s="10">
        <v>6</v>
      </c>
      <c r="H171" s="10">
        <v>11</v>
      </c>
      <c r="I171" s="11">
        <v>6.5668800000000003</v>
      </c>
      <c r="J171" s="11"/>
      <c r="K171" s="11"/>
      <c r="L171" s="11">
        <v>2.68208</v>
      </c>
      <c r="M171" s="11">
        <v>4.8899900000000009</v>
      </c>
      <c r="N171" s="11">
        <v>14.138950000000001</v>
      </c>
      <c r="O171" s="10">
        <v>3</v>
      </c>
      <c r="P171" s="10"/>
      <c r="Q171" s="10"/>
      <c r="R171" s="10">
        <v>2</v>
      </c>
      <c r="S171" s="10">
        <v>3</v>
      </c>
      <c r="T171" s="10">
        <v>7</v>
      </c>
    </row>
    <row r="172" spans="1:20" x14ac:dyDescent="0.2">
      <c r="A172" s="23" t="s">
        <v>458</v>
      </c>
      <c r="B172" s="24" t="s">
        <v>459</v>
      </c>
      <c r="C172" s="10">
        <v>13</v>
      </c>
      <c r="D172" s="10">
        <v>7</v>
      </c>
      <c r="E172" s="10">
        <v>10</v>
      </c>
      <c r="F172" s="10">
        <v>12</v>
      </c>
      <c r="G172" s="10">
        <v>5</v>
      </c>
      <c r="H172" s="10">
        <v>47</v>
      </c>
      <c r="I172" s="11">
        <v>20.35501</v>
      </c>
      <c r="J172" s="11">
        <v>81.974680000000006</v>
      </c>
      <c r="K172" s="11">
        <v>108.22861</v>
      </c>
      <c r="L172" s="11">
        <v>234.63952000000006</v>
      </c>
      <c r="M172" s="11">
        <v>8.3276400000000006</v>
      </c>
      <c r="N172" s="11">
        <v>453.52546000000007</v>
      </c>
      <c r="O172" s="10">
        <v>11</v>
      </c>
      <c r="P172" s="10">
        <v>7</v>
      </c>
      <c r="Q172" s="10">
        <v>6</v>
      </c>
      <c r="R172" s="10">
        <v>7</v>
      </c>
      <c r="S172" s="10">
        <v>5</v>
      </c>
      <c r="T172" s="10">
        <v>23</v>
      </c>
    </row>
    <row r="173" spans="1:20" x14ac:dyDescent="0.2">
      <c r="A173" s="23" t="s">
        <v>460</v>
      </c>
      <c r="B173" s="24" t="s">
        <v>461</v>
      </c>
      <c r="C173" s="10">
        <v>4</v>
      </c>
      <c r="D173" s="10"/>
      <c r="E173" s="10"/>
      <c r="F173" s="10"/>
      <c r="G173" s="10">
        <v>1</v>
      </c>
      <c r="H173" s="10">
        <v>5</v>
      </c>
      <c r="I173" s="11">
        <v>13.20412</v>
      </c>
      <c r="J173" s="11"/>
      <c r="K173" s="11"/>
      <c r="L173" s="11"/>
      <c r="M173" s="11">
        <v>0.61570000000000003</v>
      </c>
      <c r="N173" s="11">
        <v>13.81982</v>
      </c>
      <c r="O173" s="10">
        <v>3</v>
      </c>
      <c r="P173" s="10"/>
      <c r="Q173" s="10"/>
      <c r="R173" s="10"/>
      <c r="S173" s="10">
        <v>1</v>
      </c>
      <c r="T173" s="10">
        <v>4</v>
      </c>
    </row>
    <row r="174" spans="1:20" x14ac:dyDescent="0.2">
      <c r="A174" s="23" t="s">
        <v>462</v>
      </c>
      <c r="B174" s="24" t="s">
        <v>463</v>
      </c>
      <c r="C174" s="10">
        <v>6</v>
      </c>
      <c r="D174" s="10">
        <v>2</v>
      </c>
      <c r="E174" s="10">
        <v>7</v>
      </c>
      <c r="F174" s="10">
        <v>5</v>
      </c>
      <c r="G174" s="10">
        <v>10</v>
      </c>
      <c r="H174" s="10">
        <v>30</v>
      </c>
      <c r="I174" s="11">
        <v>7.30375</v>
      </c>
      <c r="J174" s="11">
        <v>13.812139999999999</v>
      </c>
      <c r="K174" s="11">
        <v>6.5623200000000015</v>
      </c>
      <c r="L174" s="11">
        <v>23.535260000000001</v>
      </c>
      <c r="M174" s="11">
        <v>6.598349999999999</v>
      </c>
      <c r="N174" s="11">
        <v>57.811819999999997</v>
      </c>
      <c r="O174" s="10">
        <v>5</v>
      </c>
      <c r="P174" s="10">
        <v>2</v>
      </c>
      <c r="Q174" s="10">
        <v>4</v>
      </c>
      <c r="R174" s="10">
        <v>4</v>
      </c>
      <c r="S174" s="10">
        <v>9</v>
      </c>
      <c r="T174" s="10">
        <v>18</v>
      </c>
    </row>
    <row r="175" spans="1:20" x14ac:dyDescent="0.2">
      <c r="A175" s="23" t="s">
        <v>464</v>
      </c>
      <c r="B175" s="24" t="s">
        <v>465</v>
      </c>
      <c r="C175" s="10">
        <v>6</v>
      </c>
      <c r="D175" s="10">
        <v>4</v>
      </c>
      <c r="E175" s="10"/>
      <c r="F175" s="10"/>
      <c r="G175" s="10">
        <v>3</v>
      </c>
      <c r="H175" s="10">
        <v>13</v>
      </c>
      <c r="I175" s="11">
        <v>17.501540000000002</v>
      </c>
      <c r="J175" s="11">
        <v>14.91039</v>
      </c>
      <c r="K175" s="11"/>
      <c r="L175" s="11"/>
      <c r="M175" s="11">
        <v>1.4408300000000001</v>
      </c>
      <c r="N175" s="11">
        <v>33.852760000000004</v>
      </c>
      <c r="O175" s="10">
        <v>5</v>
      </c>
      <c r="P175" s="10">
        <v>3</v>
      </c>
      <c r="Q175" s="10"/>
      <c r="R175" s="10"/>
      <c r="S175" s="10">
        <v>3</v>
      </c>
      <c r="T175" s="10">
        <v>9</v>
      </c>
    </row>
    <row r="176" spans="1:20" x14ac:dyDescent="0.2">
      <c r="A176" s="23" t="s">
        <v>466</v>
      </c>
      <c r="B176" s="24" t="s">
        <v>467</v>
      </c>
      <c r="C176" s="10">
        <v>38</v>
      </c>
      <c r="D176" s="10">
        <v>12</v>
      </c>
      <c r="E176" s="10">
        <v>16</v>
      </c>
      <c r="F176" s="10">
        <v>18</v>
      </c>
      <c r="G176" s="10">
        <v>10</v>
      </c>
      <c r="H176" s="10">
        <v>94</v>
      </c>
      <c r="I176" s="11">
        <v>293.75139999999999</v>
      </c>
      <c r="J176" s="11">
        <v>65.484309999999994</v>
      </c>
      <c r="K176" s="11">
        <v>125.21649000000001</v>
      </c>
      <c r="L176" s="11">
        <v>213.29660000000001</v>
      </c>
      <c r="M176" s="11">
        <v>13.847709999999999</v>
      </c>
      <c r="N176" s="11">
        <v>711.59650999999997</v>
      </c>
      <c r="O176" s="10">
        <v>29</v>
      </c>
      <c r="P176" s="10">
        <v>8</v>
      </c>
      <c r="Q176" s="10">
        <v>9</v>
      </c>
      <c r="R176" s="10">
        <v>12</v>
      </c>
      <c r="S176" s="10">
        <v>10</v>
      </c>
      <c r="T176" s="10">
        <v>44</v>
      </c>
    </row>
    <row r="177" spans="1:20" x14ac:dyDescent="0.2">
      <c r="A177" s="23" t="s">
        <v>468</v>
      </c>
      <c r="B177" s="24" t="s">
        <v>469</v>
      </c>
      <c r="C177" s="10">
        <v>45</v>
      </c>
      <c r="D177" s="10">
        <v>3</v>
      </c>
      <c r="E177" s="10">
        <v>4</v>
      </c>
      <c r="F177" s="10">
        <v>9</v>
      </c>
      <c r="G177" s="10"/>
      <c r="H177" s="10">
        <v>61</v>
      </c>
      <c r="I177" s="11">
        <v>2286.2562499999999</v>
      </c>
      <c r="J177" s="11">
        <v>15.369110000000001</v>
      </c>
      <c r="K177" s="11">
        <v>31.890400000000003</v>
      </c>
      <c r="L177" s="11">
        <v>85.568849999999998</v>
      </c>
      <c r="M177" s="11"/>
      <c r="N177" s="11">
        <v>2419.0846099999999</v>
      </c>
      <c r="O177" s="10">
        <v>26</v>
      </c>
      <c r="P177" s="10">
        <v>3</v>
      </c>
      <c r="Q177" s="10">
        <v>2</v>
      </c>
      <c r="R177" s="10">
        <v>3</v>
      </c>
      <c r="S177" s="10"/>
      <c r="T177" s="10">
        <v>29</v>
      </c>
    </row>
    <row r="178" spans="1:20" x14ac:dyDescent="0.2">
      <c r="A178" s="23" t="s">
        <v>470</v>
      </c>
      <c r="B178" s="24" t="s">
        <v>471</v>
      </c>
      <c r="C178" s="10">
        <v>7</v>
      </c>
      <c r="D178" s="10"/>
      <c r="E178" s="10"/>
      <c r="F178" s="10"/>
      <c r="G178" s="10"/>
      <c r="H178" s="10">
        <v>7</v>
      </c>
      <c r="I178" s="11">
        <v>401.34080000000006</v>
      </c>
      <c r="J178" s="11"/>
      <c r="K178" s="11"/>
      <c r="L178" s="11"/>
      <c r="M178" s="11"/>
      <c r="N178" s="11">
        <v>401.34080000000006</v>
      </c>
      <c r="O178" s="10">
        <v>3</v>
      </c>
      <c r="P178" s="10"/>
      <c r="Q178" s="10"/>
      <c r="R178" s="10"/>
      <c r="S178" s="10"/>
      <c r="T178" s="10">
        <v>3</v>
      </c>
    </row>
    <row r="179" spans="1:20" x14ac:dyDescent="0.2">
      <c r="A179" s="23" t="s">
        <v>472</v>
      </c>
      <c r="B179" s="24" t="s">
        <v>473</v>
      </c>
      <c r="C179" s="10">
        <v>121</v>
      </c>
      <c r="D179" s="10">
        <v>15</v>
      </c>
      <c r="E179" s="10">
        <v>12</v>
      </c>
      <c r="F179" s="10">
        <v>38</v>
      </c>
      <c r="G179" s="10">
        <v>19</v>
      </c>
      <c r="H179" s="10">
        <v>205</v>
      </c>
      <c r="I179" s="11">
        <v>725.13950000000011</v>
      </c>
      <c r="J179" s="11">
        <v>42.42537999999999</v>
      </c>
      <c r="K179" s="11">
        <v>16.266580000000001</v>
      </c>
      <c r="L179" s="11">
        <v>49.926199999999994</v>
      </c>
      <c r="M179" s="11">
        <v>13.548600000000002</v>
      </c>
      <c r="N179" s="11">
        <v>847.30626000000018</v>
      </c>
      <c r="O179" s="10">
        <v>82</v>
      </c>
      <c r="P179" s="10">
        <v>11</v>
      </c>
      <c r="Q179" s="10">
        <v>10</v>
      </c>
      <c r="R179" s="10">
        <v>30</v>
      </c>
      <c r="S179" s="10">
        <v>12</v>
      </c>
      <c r="T179" s="10">
        <v>104</v>
      </c>
    </row>
    <row r="180" spans="1:20" x14ac:dyDescent="0.2">
      <c r="A180" s="23" t="s">
        <v>474</v>
      </c>
      <c r="B180" s="24" t="s">
        <v>475</v>
      </c>
      <c r="C180" s="10">
        <v>24</v>
      </c>
      <c r="D180" s="10"/>
      <c r="E180" s="10"/>
      <c r="F180" s="10">
        <v>3</v>
      </c>
      <c r="G180" s="10"/>
      <c r="H180" s="10">
        <v>27</v>
      </c>
      <c r="I180" s="11">
        <v>406.72328999999991</v>
      </c>
      <c r="J180" s="11"/>
      <c r="K180" s="11"/>
      <c r="L180" s="11">
        <v>26.718539999999997</v>
      </c>
      <c r="M180" s="11"/>
      <c r="N180" s="11">
        <v>433.44182999999992</v>
      </c>
      <c r="O180" s="10">
        <v>14</v>
      </c>
      <c r="P180" s="10"/>
      <c r="Q180" s="10"/>
      <c r="R180" s="10">
        <v>2</v>
      </c>
      <c r="S180" s="10"/>
      <c r="T180" s="10">
        <v>14</v>
      </c>
    </row>
    <row r="181" spans="1:20" x14ac:dyDescent="0.2">
      <c r="A181" s="23" t="s">
        <v>476</v>
      </c>
      <c r="B181" s="24" t="s">
        <v>477</v>
      </c>
      <c r="C181" s="10">
        <v>54</v>
      </c>
      <c r="D181" s="10">
        <v>3</v>
      </c>
      <c r="E181" s="10">
        <v>8</v>
      </c>
      <c r="F181" s="10">
        <v>25</v>
      </c>
      <c r="G181" s="10"/>
      <c r="H181" s="10">
        <v>90</v>
      </c>
      <c r="I181" s="11">
        <v>728.29157999999995</v>
      </c>
      <c r="J181" s="11">
        <v>13.705</v>
      </c>
      <c r="K181" s="11">
        <v>51.249200000000002</v>
      </c>
      <c r="L181" s="11">
        <v>154.47633000000002</v>
      </c>
      <c r="M181" s="11"/>
      <c r="N181" s="11">
        <v>947.72210999999993</v>
      </c>
      <c r="O181" s="10">
        <v>28</v>
      </c>
      <c r="P181" s="10">
        <v>3</v>
      </c>
      <c r="Q181" s="10">
        <v>4</v>
      </c>
      <c r="R181" s="10">
        <v>11</v>
      </c>
      <c r="S181" s="10"/>
      <c r="T181" s="10">
        <v>30</v>
      </c>
    </row>
    <row r="182" spans="1:20" x14ac:dyDescent="0.2">
      <c r="A182" s="23" t="s">
        <v>478</v>
      </c>
      <c r="B182" s="24" t="s">
        <v>479</v>
      </c>
      <c r="C182" s="10">
        <v>2</v>
      </c>
      <c r="D182" s="10"/>
      <c r="E182" s="10"/>
      <c r="F182" s="10"/>
      <c r="G182" s="10"/>
      <c r="H182" s="10">
        <v>2</v>
      </c>
      <c r="I182" s="11">
        <v>4.1494300000000006</v>
      </c>
      <c r="J182" s="11"/>
      <c r="K182" s="11"/>
      <c r="L182" s="11"/>
      <c r="M182" s="11"/>
      <c r="N182" s="11">
        <v>4.1494300000000006</v>
      </c>
      <c r="O182" s="10">
        <v>2</v>
      </c>
      <c r="P182" s="10"/>
      <c r="Q182" s="10"/>
      <c r="R182" s="10"/>
      <c r="S182" s="10"/>
      <c r="T182" s="10">
        <v>2</v>
      </c>
    </row>
    <row r="183" spans="1:20" x14ac:dyDescent="0.2">
      <c r="A183" s="23" t="s">
        <v>480</v>
      </c>
      <c r="B183" s="24" t="s">
        <v>481</v>
      </c>
      <c r="C183" s="10">
        <v>5</v>
      </c>
      <c r="D183" s="10">
        <v>3</v>
      </c>
      <c r="E183" s="10"/>
      <c r="F183" s="10"/>
      <c r="G183" s="10"/>
      <c r="H183" s="10">
        <v>8</v>
      </c>
      <c r="I183" s="11">
        <v>152.01061999999999</v>
      </c>
      <c r="J183" s="11">
        <v>7.5127500000000005</v>
      </c>
      <c r="K183" s="11"/>
      <c r="L183" s="11"/>
      <c r="M183" s="11"/>
      <c r="N183" s="11">
        <v>159.52337</v>
      </c>
      <c r="O183" s="10">
        <v>3</v>
      </c>
      <c r="P183" s="10">
        <v>2</v>
      </c>
      <c r="Q183" s="10"/>
      <c r="R183" s="10"/>
      <c r="S183" s="10"/>
      <c r="T183" s="10">
        <v>4</v>
      </c>
    </row>
    <row r="184" spans="1:20" x14ac:dyDescent="0.2">
      <c r="A184" s="23" t="s">
        <v>482</v>
      </c>
      <c r="B184" s="24" t="s">
        <v>483</v>
      </c>
      <c r="C184" s="10">
        <v>2</v>
      </c>
      <c r="D184" s="10"/>
      <c r="E184" s="10">
        <v>1</v>
      </c>
      <c r="F184" s="10"/>
      <c r="G184" s="10"/>
      <c r="H184" s="10">
        <v>3</v>
      </c>
      <c r="I184" s="11">
        <v>2.0891599999999997</v>
      </c>
      <c r="J184" s="11"/>
      <c r="K184" s="11">
        <v>7.1660000000000001E-2</v>
      </c>
      <c r="L184" s="11"/>
      <c r="M184" s="11"/>
      <c r="N184" s="11">
        <v>2.1608199999999997</v>
      </c>
      <c r="O184" s="10">
        <v>2</v>
      </c>
      <c r="P184" s="10"/>
      <c r="Q184" s="10">
        <v>1</v>
      </c>
      <c r="R184" s="10"/>
      <c r="S184" s="10"/>
      <c r="T184" s="10">
        <v>2</v>
      </c>
    </row>
    <row r="185" spans="1:20" x14ac:dyDescent="0.2">
      <c r="A185" s="23" t="s">
        <v>484</v>
      </c>
      <c r="B185" s="24" t="s">
        <v>485</v>
      </c>
      <c r="C185" s="10">
        <v>11</v>
      </c>
      <c r="D185" s="10">
        <v>6</v>
      </c>
      <c r="E185" s="10">
        <v>1</v>
      </c>
      <c r="F185" s="10">
        <v>4</v>
      </c>
      <c r="G185" s="10">
        <v>1</v>
      </c>
      <c r="H185" s="10">
        <v>23</v>
      </c>
      <c r="I185" s="11">
        <v>44.567700000000002</v>
      </c>
      <c r="J185" s="11">
        <v>13.5342</v>
      </c>
      <c r="K185" s="11">
        <v>1.38907</v>
      </c>
      <c r="L185" s="11">
        <v>4.7949599999999997</v>
      </c>
      <c r="M185" s="11">
        <v>3.3192300000000001</v>
      </c>
      <c r="N185" s="11">
        <v>67.605159999999998</v>
      </c>
      <c r="O185" s="10">
        <v>5</v>
      </c>
      <c r="P185" s="10">
        <v>5</v>
      </c>
      <c r="Q185" s="10">
        <v>1</v>
      </c>
      <c r="R185" s="10">
        <v>4</v>
      </c>
      <c r="S185" s="10">
        <v>1</v>
      </c>
      <c r="T185" s="10">
        <v>10</v>
      </c>
    </row>
    <row r="186" spans="1:20" x14ac:dyDescent="0.2">
      <c r="A186" s="23" t="s">
        <v>486</v>
      </c>
      <c r="B186" s="24" t="s">
        <v>487</v>
      </c>
      <c r="C186" s="10">
        <v>5</v>
      </c>
      <c r="D186" s="10">
        <v>1</v>
      </c>
      <c r="E186" s="10"/>
      <c r="F186" s="10"/>
      <c r="G186" s="10"/>
      <c r="H186" s="10">
        <v>6</v>
      </c>
      <c r="I186" s="11">
        <v>14.791049999999998</v>
      </c>
      <c r="J186" s="11">
        <v>0.434</v>
      </c>
      <c r="K186" s="11"/>
      <c r="L186" s="11"/>
      <c r="M186" s="11"/>
      <c r="N186" s="11">
        <v>15.22505</v>
      </c>
      <c r="O186" s="10">
        <v>2</v>
      </c>
      <c r="P186" s="10">
        <v>1</v>
      </c>
      <c r="Q186" s="10"/>
      <c r="R186" s="10"/>
      <c r="S186" s="10"/>
      <c r="T186" s="10">
        <v>3</v>
      </c>
    </row>
    <row r="187" spans="1:20" x14ac:dyDescent="0.2">
      <c r="A187" s="23" t="s">
        <v>488</v>
      </c>
      <c r="B187" s="24" t="s">
        <v>489</v>
      </c>
      <c r="C187" s="10">
        <v>5</v>
      </c>
      <c r="D187" s="10">
        <v>1</v>
      </c>
      <c r="E187" s="10"/>
      <c r="F187" s="10">
        <v>1</v>
      </c>
      <c r="G187" s="10"/>
      <c r="H187" s="10">
        <v>7</v>
      </c>
      <c r="I187" s="11">
        <v>28.81935</v>
      </c>
      <c r="J187" s="11">
        <v>0.14967</v>
      </c>
      <c r="K187" s="11"/>
      <c r="L187" s="11">
        <v>0.23762</v>
      </c>
      <c r="M187" s="11"/>
      <c r="N187" s="11">
        <v>29.20664</v>
      </c>
      <c r="O187" s="10">
        <v>3</v>
      </c>
      <c r="P187" s="10">
        <v>1</v>
      </c>
      <c r="Q187" s="10"/>
      <c r="R187" s="10">
        <v>1</v>
      </c>
      <c r="S187" s="10"/>
      <c r="T187" s="10">
        <v>3</v>
      </c>
    </row>
    <row r="188" spans="1:20" x14ac:dyDescent="0.2">
      <c r="A188" s="23" t="s">
        <v>490</v>
      </c>
      <c r="B188" s="24" t="s">
        <v>491</v>
      </c>
      <c r="C188" s="10">
        <v>13</v>
      </c>
      <c r="D188" s="10">
        <v>2</v>
      </c>
      <c r="E188" s="10"/>
      <c r="F188" s="10">
        <v>4</v>
      </c>
      <c r="G188" s="10">
        <v>1</v>
      </c>
      <c r="H188" s="10">
        <v>20</v>
      </c>
      <c r="I188" s="11">
        <v>96.760239999999982</v>
      </c>
      <c r="J188" s="11">
        <v>19.35305</v>
      </c>
      <c r="K188" s="11"/>
      <c r="L188" s="11">
        <v>9.5769900000000003</v>
      </c>
      <c r="M188" s="11">
        <v>22.204919999999998</v>
      </c>
      <c r="N188" s="11">
        <v>147.89519999999996</v>
      </c>
      <c r="O188" s="10">
        <v>7</v>
      </c>
      <c r="P188" s="10">
        <v>2</v>
      </c>
      <c r="Q188" s="10"/>
      <c r="R188" s="10">
        <v>1</v>
      </c>
      <c r="S188" s="10">
        <v>1</v>
      </c>
      <c r="T188" s="10">
        <v>8</v>
      </c>
    </row>
    <row r="189" spans="1:20" x14ac:dyDescent="0.2">
      <c r="A189" s="23" t="s">
        <v>492</v>
      </c>
      <c r="B189" s="24" t="s">
        <v>493</v>
      </c>
      <c r="C189" s="10">
        <v>11</v>
      </c>
      <c r="D189" s="10"/>
      <c r="E189" s="10">
        <v>6</v>
      </c>
      <c r="F189" s="10">
        <v>7</v>
      </c>
      <c r="G189" s="10">
        <v>5</v>
      </c>
      <c r="H189" s="10">
        <v>29</v>
      </c>
      <c r="I189" s="11">
        <v>353.87893999999994</v>
      </c>
      <c r="J189" s="11"/>
      <c r="K189" s="11">
        <v>44.493130000000008</v>
      </c>
      <c r="L189" s="11">
        <v>113.0671</v>
      </c>
      <c r="M189" s="11">
        <v>52.462540000000004</v>
      </c>
      <c r="N189" s="11">
        <v>563.90170999999998</v>
      </c>
      <c r="O189" s="10">
        <v>5</v>
      </c>
      <c r="P189" s="10"/>
      <c r="Q189" s="10">
        <v>2</v>
      </c>
      <c r="R189" s="10">
        <v>3</v>
      </c>
      <c r="S189" s="10">
        <v>2</v>
      </c>
      <c r="T189" s="10">
        <v>7</v>
      </c>
    </row>
    <row r="190" spans="1:20" x14ac:dyDescent="0.2">
      <c r="A190" s="23" t="s">
        <v>494</v>
      </c>
      <c r="B190" s="24" t="s">
        <v>495</v>
      </c>
      <c r="C190" s="10">
        <v>18</v>
      </c>
      <c r="D190" s="10">
        <v>4</v>
      </c>
      <c r="E190" s="10">
        <v>3</v>
      </c>
      <c r="F190" s="10">
        <v>8</v>
      </c>
      <c r="G190" s="10"/>
      <c r="H190" s="10">
        <v>33</v>
      </c>
      <c r="I190" s="11">
        <v>396.56936999999994</v>
      </c>
      <c r="J190" s="11">
        <v>44.427810000000001</v>
      </c>
      <c r="K190" s="11">
        <v>2.77597</v>
      </c>
      <c r="L190" s="11">
        <v>11.40338</v>
      </c>
      <c r="M190" s="11"/>
      <c r="N190" s="11">
        <v>455.1765299999999</v>
      </c>
      <c r="O190" s="10">
        <v>12</v>
      </c>
      <c r="P190" s="10">
        <v>3</v>
      </c>
      <c r="Q190" s="10">
        <v>1</v>
      </c>
      <c r="R190" s="10">
        <v>4</v>
      </c>
      <c r="S190" s="10"/>
      <c r="T190" s="10">
        <v>14</v>
      </c>
    </row>
    <row r="191" spans="1:20" x14ac:dyDescent="0.2">
      <c r="A191" s="23" t="s">
        <v>496</v>
      </c>
      <c r="B191" s="24" t="s">
        <v>497</v>
      </c>
      <c r="C191" s="10">
        <v>28</v>
      </c>
      <c r="D191" s="10">
        <v>1</v>
      </c>
      <c r="E191" s="10"/>
      <c r="F191" s="10">
        <v>3</v>
      </c>
      <c r="G191" s="10"/>
      <c r="H191" s="10">
        <v>32</v>
      </c>
      <c r="I191" s="11">
        <v>195.02785999999998</v>
      </c>
      <c r="J191" s="11">
        <v>1.6508800000000001</v>
      </c>
      <c r="K191" s="11"/>
      <c r="L191" s="11">
        <v>1.8494700000000002</v>
      </c>
      <c r="M191" s="11"/>
      <c r="N191" s="11">
        <v>198.52821</v>
      </c>
      <c r="O191" s="10">
        <v>18</v>
      </c>
      <c r="P191" s="10">
        <v>1</v>
      </c>
      <c r="Q191" s="10"/>
      <c r="R191" s="10">
        <v>3</v>
      </c>
      <c r="S191" s="10"/>
      <c r="T191" s="10">
        <v>18</v>
      </c>
    </row>
    <row r="192" spans="1:20" x14ac:dyDescent="0.2">
      <c r="A192" s="23" t="s">
        <v>498</v>
      </c>
      <c r="B192" s="24" t="s">
        <v>499</v>
      </c>
      <c r="C192" s="10">
        <v>19</v>
      </c>
      <c r="D192" s="10">
        <v>1</v>
      </c>
      <c r="E192" s="10"/>
      <c r="F192" s="10"/>
      <c r="G192" s="10"/>
      <c r="H192" s="10">
        <v>20</v>
      </c>
      <c r="I192" s="11">
        <v>980.91304000000002</v>
      </c>
      <c r="J192" s="11">
        <v>31.5535</v>
      </c>
      <c r="K192" s="11"/>
      <c r="L192" s="11"/>
      <c r="M192" s="11"/>
      <c r="N192" s="11">
        <v>1012.46654</v>
      </c>
      <c r="O192" s="10">
        <v>7</v>
      </c>
      <c r="P192" s="10">
        <v>1</v>
      </c>
      <c r="Q192" s="10"/>
      <c r="R192" s="10"/>
      <c r="S192" s="10"/>
      <c r="T192" s="10">
        <v>8</v>
      </c>
    </row>
    <row r="193" spans="1:20" x14ac:dyDescent="0.2">
      <c r="A193" s="23" t="s">
        <v>500</v>
      </c>
      <c r="B193" s="24" t="s">
        <v>501</v>
      </c>
      <c r="C193" s="10">
        <v>6</v>
      </c>
      <c r="D193" s="10"/>
      <c r="E193" s="10"/>
      <c r="F193" s="10"/>
      <c r="G193" s="10">
        <v>1</v>
      </c>
      <c r="H193" s="10">
        <v>7</v>
      </c>
      <c r="I193" s="11">
        <v>180.43391999999997</v>
      </c>
      <c r="J193" s="11"/>
      <c r="K193" s="11"/>
      <c r="L193" s="11"/>
      <c r="M193" s="11">
        <v>0.18743000000000001</v>
      </c>
      <c r="N193" s="11">
        <v>180.62134999999998</v>
      </c>
      <c r="O193" s="10">
        <v>3</v>
      </c>
      <c r="P193" s="10"/>
      <c r="Q193" s="10"/>
      <c r="R193" s="10"/>
      <c r="S193" s="10">
        <v>1</v>
      </c>
      <c r="T193" s="10">
        <v>4</v>
      </c>
    </row>
    <row r="194" spans="1:20" x14ac:dyDescent="0.2">
      <c r="A194" s="23" t="s">
        <v>502</v>
      </c>
      <c r="B194" s="24" t="s">
        <v>503</v>
      </c>
      <c r="C194" s="10">
        <v>9</v>
      </c>
      <c r="D194" s="10">
        <v>1</v>
      </c>
      <c r="E194" s="10">
        <v>1</v>
      </c>
      <c r="F194" s="10">
        <v>2</v>
      </c>
      <c r="G194" s="10"/>
      <c r="H194" s="10">
        <v>13</v>
      </c>
      <c r="I194" s="11">
        <v>61.454720000000002</v>
      </c>
      <c r="J194" s="11">
        <v>5.1660000000000004</v>
      </c>
      <c r="K194" s="11">
        <v>8.8464400000000012</v>
      </c>
      <c r="L194" s="11">
        <v>31.097330000000003</v>
      </c>
      <c r="M194" s="11"/>
      <c r="N194" s="11">
        <v>106.56449000000001</v>
      </c>
      <c r="O194" s="10">
        <v>7</v>
      </c>
      <c r="P194" s="10">
        <v>1</v>
      </c>
      <c r="Q194" s="10">
        <v>1</v>
      </c>
      <c r="R194" s="10">
        <v>1</v>
      </c>
      <c r="S194" s="10"/>
      <c r="T194" s="10">
        <v>9</v>
      </c>
    </row>
    <row r="195" spans="1:20" x14ac:dyDescent="0.2">
      <c r="A195" s="23" t="s">
        <v>504</v>
      </c>
      <c r="B195" s="24" t="s">
        <v>505</v>
      </c>
      <c r="C195" s="10">
        <v>7</v>
      </c>
      <c r="D195" s="10">
        <v>3</v>
      </c>
      <c r="E195" s="10">
        <v>5</v>
      </c>
      <c r="F195" s="10">
        <v>4</v>
      </c>
      <c r="G195" s="10"/>
      <c r="H195" s="10">
        <v>19</v>
      </c>
      <c r="I195" s="11">
        <v>203.67707999999999</v>
      </c>
      <c r="J195" s="11">
        <v>6.923</v>
      </c>
      <c r="K195" s="11">
        <v>15.38598</v>
      </c>
      <c r="L195" s="11">
        <v>28.562139999999999</v>
      </c>
      <c r="M195" s="11"/>
      <c r="N195" s="11">
        <v>254.54819999999998</v>
      </c>
      <c r="O195" s="10">
        <v>4</v>
      </c>
      <c r="P195" s="10">
        <v>2</v>
      </c>
      <c r="Q195" s="10">
        <v>2</v>
      </c>
      <c r="R195" s="10">
        <v>1</v>
      </c>
      <c r="S195" s="10"/>
      <c r="T195" s="10">
        <v>5</v>
      </c>
    </row>
    <row r="196" spans="1:20" x14ac:dyDescent="0.2">
      <c r="A196" s="23" t="s">
        <v>506</v>
      </c>
      <c r="B196" s="24" t="s">
        <v>507</v>
      </c>
      <c r="C196" s="10">
        <v>11</v>
      </c>
      <c r="D196" s="10"/>
      <c r="E196" s="10"/>
      <c r="F196" s="10">
        <v>9</v>
      </c>
      <c r="G196" s="10"/>
      <c r="H196" s="10">
        <v>20</v>
      </c>
      <c r="I196" s="11">
        <v>297.44708000000008</v>
      </c>
      <c r="J196" s="11"/>
      <c r="K196" s="11"/>
      <c r="L196" s="11">
        <v>15.814230000000002</v>
      </c>
      <c r="M196" s="11"/>
      <c r="N196" s="11">
        <v>313.26131000000004</v>
      </c>
      <c r="O196" s="10">
        <v>4</v>
      </c>
      <c r="P196" s="10"/>
      <c r="Q196" s="10"/>
      <c r="R196" s="10">
        <v>3</v>
      </c>
      <c r="S196" s="10"/>
      <c r="T196" s="10">
        <v>4</v>
      </c>
    </row>
    <row r="197" spans="1:20" x14ac:dyDescent="0.2">
      <c r="A197" s="23" t="s">
        <v>508</v>
      </c>
      <c r="B197" s="24" t="s">
        <v>509</v>
      </c>
      <c r="C197" s="10">
        <v>14</v>
      </c>
      <c r="D197" s="10">
        <v>2</v>
      </c>
      <c r="E197" s="10">
        <v>3</v>
      </c>
      <c r="F197" s="10">
        <v>5</v>
      </c>
      <c r="G197" s="10">
        <v>6</v>
      </c>
      <c r="H197" s="10">
        <v>30</v>
      </c>
      <c r="I197" s="11">
        <v>323.28464999999989</v>
      </c>
      <c r="J197" s="11">
        <v>16.963630000000002</v>
      </c>
      <c r="K197" s="11">
        <v>11.444319999999999</v>
      </c>
      <c r="L197" s="11">
        <v>33.382330000000003</v>
      </c>
      <c r="M197" s="11">
        <v>307.33812999999998</v>
      </c>
      <c r="N197" s="11">
        <v>692.41305999999997</v>
      </c>
      <c r="O197" s="10">
        <v>5</v>
      </c>
      <c r="P197" s="10">
        <v>2</v>
      </c>
      <c r="Q197" s="10">
        <v>1</v>
      </c>
      <c r="R197" s="10">
        <v>2</v>
      </c>
      <c r="S197" s="10">
        <v>1</v>
      </c>
      <c r="T197" s="10">
        <v>5</v>
      </c>
    </row>
    <row r="198" spans="1:20" x14ac:dyDescent="0.2">
      <c r="A198" s="23" t="s">
        <v>510</v>
      </c>
      <c r="B198" s="24" t="s">
        <v>511</v>
      </c>
      <c r="C198" s="10">
        <v>6</v>
      </c>
      <c r="D198" s="10"/>
      <c r="E198" s="10"/>
      <c r="F198" s="10"/>
      <c r="G198" s="10"/>
      <c r="H198" s="10">
        <v>6</v>
      </c>
      <c r="I198" s="11">
        <v>26.866800000000001</v>
      </c>
      <c r="J198" s="11"/>
      <c r="K198" s="11"/>
      <c r="L198" s="11"/>
      <c r="M198" s="11"/>
      <c r="N198" s="11">
        <v>26.866800000000001</v>
      </c>
      <c r="O198" s="10">
        <v>3</v>
      </c>
      <c r="P198" s="10"/>
      <c r="Q198" s="10"/>
      <c r="R198" s="10"/>
      <c r="S198" s="10"/>
      <c r="T198" s="10">
        <v>3</v>
      </c>
    </row>
    <row r="199" spans="1:20" x14ac:dyDescent="0.2">
      <c r="A199" s="23" t="s">
        <v>512</v>
      </c>
      <c r="B199" s="24" t="s">
        <v>513</v>
      </c>
      <c r="C199" s="10">
        <v>12</v>
      </c>
      <c r="D199" s="10">
        <v>4</v>
      </c>
      <c r="E199" s="10">
        <v>1</v>
      </c>
      <c r="F199" s="10">
        <v>1</v>
      </c>
      <c r="G199" s="10">
        <v>1</v>
      </c>
      <c r="H199" s="10">
        <v>19</v>
      </c>
      <c r="I199" s="11">
        <v>79.749859999999998</v>
      </c>
      <c r="J199" s="11">
        <v>27.416370000000001</v>
      </c>
      <c r="K199" s="11">
        <v>9.2219999999999996E-2</v>
      </c>
      <c r="L199" s="11">
        <v>0.15271999999999999</v>
      </c>
      <c r="M199" s="11">
        <v>12</v>
      </c>
      <c r="N199" s="11">
        <v>119.41117</v>
      </c>
      <c r="O199" s="10">
        <v>8</v>
      </c>
      <c r="P199" s="10">
        <v>4</v>
      </c>
      <c r="Q199" s="10">
        <v>1</v>
      </c>
      <c r="R199" s="10">
        <v>1</v>
      </c>
      <c r="S199" s="10">
        <v>1</v>
      </c>
      <c r="T199" s="10">
        <v>9</v>
      </c>
    </row>
    <row r="200" spans="1:20" x14ac:dyDescent="0.2">
      <c r="A200" s="23" t="s">
        <v>514</v>
      </c>
      <c r="B200" s="24" t="s">
        <v>515</v>
      </c>
      <c r="C200" s="10">
        <v>20</v>
      </c>
      <c r="D200" s="10">
        <v>3</v>
      </c>
      <c r="E200" s="10"/>
      <c r="F200" s="10">
        <v>3</v>
      </c>
      <c r="G200" s="10"/>
      <c r="H200" s="10">
        <v>26</v>
      </c>
      <c r="I200" s="11">
        <v>1135.8044999999997</v>
      </c>
      <c r="J200" s="11">
        <v>30.635669999999998</v>
      </c>
      <c r="K200" s="11"/>
      <c r="L200" s="11">
        <v>3.1663399999999995</v>
      </c>
      <c r="M200" s="11"/>
      <c r="N200" s="11">
        <v>1169.6065099999998</v>
      </c>
      <c r="O200" s="10">
        <v>10</v>
      </c>
      <c r="P200" s="10">
        <v>3</v>
      </c>
      <c r="Q200" s="10"/>
      <c r="R200" s="10">
        <v>2</v>
      </c>
      <c r="S200" s="10"/>
      <c r="T200" s="10">
        <v>12</v>
      </c>
    </row>
    <row r="201" spans="1:20" x14ac:dyDescent="0.2">
      <c r="A201" s="23" t="s">
        <v>516</v>
      </c>
      <c r="B201" s="24" t="s">
        <v>517</v>
      </c>
      <c r="C201" s="10">
        <v>11</v>
      </c>
      <c r="D201" s="10">
        <v>4</v>
      </c>
      <c r="E201" s="10"/>
      <c r="F201" s="10">
        <v>2</v>
      </c>
      <c r="G201" s="10"/>
      <c r="H201" s="10">
        <v>17</v>
      </c>
      <c r="I201" s="11">
        <v>117.19906999999998</v>
      </c>
      <c r="J201" s="11">
        <v>53.510440000000003</v>
      </c>
      <c r="K201" s="11"/>
      <c r="L201" s="11">
        <v>0.86907000000000001</v>
      </c>
      <c r="M201" s="11"/>
      <c r="N201" s="11">
        <v>171.57857999999999</v>
      </c>
      <c r="O201" s="10">
        <v>8</v>
      </c>
      <c r="P201" s="10">
        <v>4</v>
      </c>
      <c r="Q201" s="10"/>
      <c r="R201" s="10">
        <v>2</v>
      </c>
      <c r="S201" s="10"/>
      <c r="T201" s="10">
        <v>10</v>
      </c>
    </row>
    <row r="202" spans="1:20" x14ac:dyDescent="0.2">
      <c r="A202" s="23" t="s">
        <v>518</v>
      </c>
      <c r="B202" s="24" t="s">
        <v>519</v>
      </c>
      <c r="C202" s="10">
        <v>10</v>
      </c>
      <c r="D202" s="10">
        <v>1</v>
      </c>
      <c r="E202" s="10"/>
      <c r="F202" s="10">
        <v>2</v>
      </c>
      <c r="G202" s="10"/>
      <c r="H202" s="10">
        <v>13</v>
      </c>
      <c r="I202" s="11">
        <v>143.36670000000001</v>
      </c>
      <c r="J202" s="11">
        <v>1.3260000000000001</v>
      </c>
      <c r="K202" s="11"/>
      <c r="L202" s="11">
        <v>11.141650000000002</v>
      </c>
      <c r="M202" s="11"/>
      <c r="N202" s="11">
        <v>155.83435</v>
      </c>
      <c r="O202" s="10">
        <v>4</v>
      </c>
      <c r="P202" s="10">
        <v>1</v>
      </c>
      <c r="Q202" s="10"/>
      <c r="R202" s="10">
        <v>1</v>
      </c>
      <c r="S202" s="10"/>
      <c r="T202" s="10">
        <v>4</v>
      </c>
    </row>
    <row r="203" spans="1:20" x14ac:dyDescent="0.2">
      <c r="A203" s="23" t="s">
        <v>520</v>
      </c>
      <c r="B203" s="24" t="s">
        <v>521</v>
      </c>
      <c r="C203" s="10">
        <v>18</v>
      </c>
      <c r="D203" s="10"/>
      <c r="E203" s="10">
        <v>1</v>
      </c>
      <c r="F203" s="10">
        <v>6</v>
      </c>
      <c r="G203" s="10">
        <v>2</v>
      </c>
      <c r="H203" s="10">
        <v>27</v>
      </c>
      <c r="I203" s="11">
        <v>86.164980000000014</v>
      </c>
      <c r="J203" s="11"/>
      <c r="K203" s="11">
        <v>1.63063</v>
      </c>
      <c r="L203" s="11">
        <v>11.08606</v>
      </c>
      <c r="M203" s="11">
        <v>0.42384000000000005</v>
      </c>
      <c r="N203" s="11">
        <v>99.305510000000012</v>
      </c>
      <c r="O203" s="10">
        <v>7</v>
      </c>
      <c r="P203" s="10"/>
      <c r="Q203" s="10">
        <v>1</v>
      </c>
      <c r="R203" s="10">
        <v>3</v>
      </c>
      <c r="S203" s="10">
        <v>2</v>
      </c>
      <c r="T203" s="10">
        <v>9</v>
      </c>
    </row>
    <row r="204" spans="1:20" x14ac:dyDescent="0.2">
      <c r="A204" s="23" t="s">
        <v>522</v>
      </c>
      <c r="B204" s="24" t="s">
        <v>523</v>
      </c>
      <c r="C204" s="10">
        <v>28</v>
      </c>
      <c r="D204" s="10">
        <v>8</v>
      </c>
      <c r="E204" s="10">
        <v>3</v>
      </c>
      <c r="F204" s="10">
        <v>7</v>
      </c>
      <c r="G204" s="10"/>
      <c r="H204" s="10">
        <v>46</v>
      </c>
      <c r="I204" s="11">
        <v>1451.0214799999999</v>
      </c>
      <c r="J204" s="11">
        <v>562.62688000000003</v>
      </c>
      <c r="K204" s="11">
        <v>6.2941399999999996</v>
      </c>
      <c r="L204" s="11">
        <v>16.605120000000003</v>
      </c>
      <c r="M204" s="11"/>
      <c r="N204" s="11">
        <v>2036.5476200000001</v>
      </c>
      <c r="O204" s="10">
        <v>14</v>
      </c>
      <c r="P204" s="10">
        <v>6</v>
      </c>
      <c r="Q204" s="10">
        <v>1</v>
      </c>
      <c r="R204" s="10">
        <v>4</v>
      </c>
      <c r="S204" s="10"/>
      <c r="T204" s="10">
        <v>16</v>
      </c>
    </row>
    <row r="205" spans="1:20" x14ac:dyDescent="0.2">
      <c r="A205" s="23" t="s">
        <v>524</v>
      </c>
      <c r="B205" s="24" t="s">
        <v>525</v>
      </c>
      <c r="C205" s="10">
        <v>1</v>
      </c>
      <c r="D205" s="10"/>
      <c r="E205" s="10"/>
      <c r="F205" s="10"/>
      <c r="G205" s="10"/>
      <c r="H205" s="10">
        <v>1</v>
      </c>
      <c r="I205" s="11">
        <v>3.4749299999999996</v>
      </c>
      <c r="J205" s="11"/>
      <c r="K205" s="11"/>
      <c r="L205" s="11"/>
      <c r="M205" s="11"/>
      <c r="N205" s="11">
        <v>3.4749299999999996</v>
      </c>
      <c r="O205" s="10">
        <v>1</v>
      </c>
      <c r="P205" s="10"/>
      <c r="Q205" s="10"/>
      <c r="R205" s="10"/>
      <c r="S205" s="10"/>
      <c r="T205" s="10">
        <v>1</v>
      </c>
    </row>
    <row r="206" spans="1:20" x14ac:dyDescent="0.2">
      <c r="A206" s="23" t="s">
        <v>526</v>
      </c>
      <c r="B206" s="24" t="s">
        <v>527</v>
      </c>
      <c r="C206" s="10">
        <v>15</v>
      </c>
      <c r="D206" s="10">
        <v>2</v>
      </c>
      <c r="E206" s="10">
        <v>1</v>
      </c>
      <c r="F206" s="10">
        <v>1</v>
      </c>
      <c r="G206" s="10"/>
      <c r="H206" s="10">
        <v>19</v>
      </c>
      <c r="I206" s="11">
        <v>178.80569</v>
      </c>
      <c r="J206" s="11">
        <v>60.43036</v>
      </c>
      <c r="K206" s="11">
        <v>0.38589999999999997</v>
      </c>
      <c r="L206" s="11">
        <v>0.63966000000000001</v>
      </c>
      <c r="M206" s="11"/>
      <c r="N206" s="11">
        <v>240.26161000000002</v>
      </c>
      <c r="O206" s="10">
        <v>7</v>
      </c>
      <c r="P206" s="10">
        <v>2</v>
      </c>
      <c r="Q206" s="10">
        <v>1</v>
      </c>
      <c r="R206" s="10">
        <v>1</v>
      </c>
      <c r="S206" s="10"/>
      <c r="T206" s="10">
        <v>8</v>
      </c>
    </row>
    <row r="207" spans="1:20" x14ac:dyDescent="0.2">
      <c r="A207" s="23" t="s">
        <v>528</v>
      </c>
      <c r="B207" s="24" t="s">
        <v>529</v>
      </c>
      <c r="C207" s="10">
        <v>31</v>
      </c>
      <c r="D207" s="10">
        <v>1</v>
      </c>
      <c r="E207" s="10">
        <v>2</v>
      </c>
      <c r="F207" s="10">
        <v>6</v>
      </c>
      <c r="G207" s="10"/>
      <c r="H207" s="10">
        <v>40</v>
      </c>
      <c r="I207" s="11">
        <v>750.6974399999998</v>
      </c>
      <c r="J207" s="11">
        <v>53</v>
      </c>
      <c r="K207" s="11">
        <v>5.0107299999999997</v>
      </c>
      <c r="L207" s="11">
        <v>24.823430000000002</v>
      </c>
      <c r="M207" s="11"/>
      <c r="N207" s="11">
        <v>833.53159999999991</v>
      </c>
      <c r="O207" s="10">
        <v>11</v>
      </c>
      <c r="P207" s="10">
        <v>1</v>
      </c>
      <c r="Q207" s="10">
        <v>1</v>
      </c>
      <c r="R207" s="10">
        <v>2</v>
      </c>
      <c r="S207" s="10"/>
      <c r="T207" s="10">
        <v>11</v>
      </c>
    </row>
    <row r="208" spans="1:20" x14ac:dyDescent="0.2">
      <c r="A208" s="23" t="s">
        <v>530</v>
      </c>
      <c r="B208" s="24" t="s">
        <v>531</v>
      </c>
      <c r="C208" s="10">
        <v>21</v>
      </c>
      <c r="D208" s="10"/>
      <c r="E208" s="10">
        <v>2</v>
      </c>
      <c r="F208" s="10">
        <v>10</v>
      </c>
      <c r="G208" s="10"/>
      <c r="H208" s="10">
        <v>33</v>
      </c>
      <c r="I208" s="11">
        <v>461.13297</v>
      </c>
      <c r="J208" s="11"/>
      <c r="K208" s="11">
        <v>5.48909</v>
      </c>
      <c r="L208" s="11">
        <v>87.845620000000011</v>
      </c>
      <c r="M208" s="11"/>
      <c r="N208" s="11">
        <v>554.46767999999997</v>
      </c>
      <c r="O208" s="10">
        <v>9</v>
      </c>
      <c r="P208" s="10"/>
      <c r="Q208" s="10">
        <v>2</v>
      </c>
      <c r="R208" s="10">
        <v>4</v>
      </c>
      <c r="S208" s="10"/>
      <c r="T208" s="10">
        <v>10</v>
      </c>
    </row>
    <row r="209" spans="1:20" x14ac:dyDescent="0.2">
      <c r="A209" s="23" t="s">
        <v>532</v>
      </c>
      <c r="B209" s="24" t="s">
        <v>533</v>
      </c>
      <c r="C209" s="10">
        <v>2</v>
      </c>
      <c r="D209" s="10"/>
      <c r="E209" s="10"/>
      <c r="F209" s="10"/>
      <c r="G209" s="10"/>
      <c r="H209" s="10">
        <v>2</v>
      </c>
      <c r="I209" s="11">
        <v>70.911709999999999</v>
      </c>
      <c r="J209" s="11"/>
      <c r="K209" s="11"/>
      <c r="L209" s="11"/>
      <c r="M209" s="11"/>
      <c r="N209" s="11">
        <v>70.911709999999999</v>
      </c>
      <c r="O209" s="10">
        <v>2</v>
      </c>
      <c r="P209" s="10"/>
      <c r="Q209" s="10"/>
      <c r="R209" s="10"/>
      <c r="S209" s="10"/>
      <c r="T209" s="10">
        <v>2</v>
      </c>
    </row>
    <row r="210" spans="1:20" x14ac:dyDescent="0.2">
      <c r="A210" s="23" t="s">
        <v>534</v>
      </c>
      <c r="B210" s="24" t="s">
        <v>535</v>
      </c>
      <c r="C210" s="10">
        <v>46</v>
      </c>
      <c r="D210" s="10">
        <v>1</v>
      </c>
      <c r="E210" s="10">
        <v>1</v>
      </c>
      <c r="F210" s="10">
        <v>8</v>
      </c>
      <c r="G210" s="10"/>
      <c r="H210" s="10">
        <v>56</v>
      </c>
      <c r="I210" s="11">
        <v>464.49062000000004</v>
      </c>
      <c r="J210" s="11">
        <v>12.901999999999999</v>
      </c>
      <c r="K210" s="11">
        <v>1.2352400000000001</v>
      </c>
      <c r="L210" s="11">
        <v>28.796500000000002</v>
      </c>
      <c r="M210" s="11"/>
      <c r="N210" s="11">
        <v>507.42436000000004</v>
      </c>
      <c r="O210" s="10">
        <v>24</v>
      </c>
      <c r="P210" s="10">
        <v>1</v>
      </c>
      <c r="Q210" s="10">
        <v>1</v>
      </c>
      <c r="R210" s="10">
        <v>5</v>
      </c>
      <c r="S210" s="10"/>
      <c r="T210" s="10">
        <v>24</v>
      </c>
    </row>
    <row r="211" spans="1:20" x14ac:dyDescent="0.2">
      <c r="A211" s="23" t="s">
        <v>536</v>
      </c>
      <c r="B211" s="24" t="s">
        <v>537</v>
      </c>
      <c r="C211" s="10">
        <v>9</v>
      </c>
      <c r="D211" s="10"/>
      <c r="E211" s="10"/>
      <c r="F211" s="10"/>
      <c r="G211" s="10"/>
      <c r="H211" s="10">
        <v>9</v>
      </c>
      <c r="I211" s="11">
        <v>43.739880000000007</v>
      </c>
      <c r="J211" s="11"/>
      <c r="K211" s="11"/>
      <c r="L211" s="11"/>
      <c r="M211" s="11"/>
      <c r="N211" s="11">
        <v>43.739880000000007</v>
      </c>
      <c r="O211" s="10">
        <v>4</v>
      </c>
      <c r="P211" s="10"/>
      <c r="Q211" s="10"/>
      <c r="R211" s="10"/>
      <c r="S211" s="10"/>
      <c r="T211" s="10">
        <v>4</v>
      </c>
    </row>
    <row r="212" spans="1:20" x14ac:dyDescent="0.2">
      <c r="A212" s="23" t="s">
        <v>538</v>
      </c>
      <c r="B212" s="24" t="s">
        <v>539</v>
      </c>
      <c r="C212" s="10">
        <v>31</v>
      </c>
      <c r="D212" s="10">
        <v>5</v>
      </c>
      <c r="E212" s="10">
        <v>1</v>
      </c>
      <c r="F212" s="10">
        <v>3</v>
      </c>
      <c r="G212" s="10"/>
      <c r="H212" s="10">
        <v>40</v>
      </c>
      <c r="I212" s="11">
        <v>335.85453999999993</v>
      </c>
      <c r="J212" s="11">
        <v>20.384</v>
      </c>
      <c r="K212" s="11">
        <v>8.0280000000000004E-2</v>
      </c>
      <c r="L212" s="11">
        <v>0.38774000000000003</v>
      </c>
      <c r="M212" s="11"/>
      <c r="N212" s="11">
        <v>356.70655999999997</v>
      </c>
      <c r="O212" s="10">
        <v>17</v>
      </c>
      <c r="P212" s="10">
        <v>5</v>
      </c>
      <c r="Q212" s="10">
        <v>1</v>
      </c>
      <c r="R212" s="10">
        <v>2</v>
      </c>
      <c r="S212" s="10"/>
      <c r="T212" s="10">
        <v>20</v>
      </c>
    </row>
    <row r="213" spans="1:20" x14ac:dyDescent="0.2">
      <c r="A213" s="23" t="s">
        <v>540</v>
      </c>
      <c r="B213" s="24" t="s">
        <v>541</v>
      </c>
      <c r="C213" s="10">
        <v>22</v>
      </c>
      <c r="D213" s="10">
        <v>3</v>
      </c>
      <c r="E213" s="10"/>
      <c r="F213" s="10">
        <v>6</v>
      </c>
      <c r="G213" s="10"/>
      <c r="H213" s="10">
        <v>31</v>
      </c>
      <c r="I213" s="11">
        <v>592.77760000000012</v>
      </c>
      <c r="J213" s="11">
        <v>30.237299999999998</v>
      </c>
      <c r="K213" s="11"/>
      <c r="L213" s="11">
        <v>12.06813</v>
      </c>
      <c r="M213" s="11"/>
      <c r="N213" s="11">
        <v>635.08303000000012</v>
      </c>
      <c r="O213" s="10">
        <v>14</v>
      </c>
      <c r="P213" s="10">
        <v>2</v>
      </c>
      <c r="Q213" s="10"/>
      <c r="R213" s="10">
        <v>4</v>
      </c>
      <c r="S213" s="10"/>
      <c r="T213" s="10">
        <v>15</v>
      </c>
    </row>
    <row r="214" spans="1:20" x14ac:dyDescent="0.2">
      <c r="A214" s="23" t="s">
        <v>542</v>
      </c>
      <c r="B214" s="24" t="s">
        <v>543</v>
      </c>
      <c r="C214" s="10">
        <v>4</v>
      </c>
      <c r="D214" s="10">
        <v>2</v>
      </c>
      <c r="E214" s="10"/>
      <c r="F214" s="10"/>
      <c r="G214" s="10"/>
      <c r="H214" s="10">
        <v>6</v>
      </c>
      <c r="I214" s="11">
        <v>143.23757999999998</v>
      </c>
      <c r="J214" s="11">
        <v>82.305270000000007</v>
      </c>
      <c r="K214" s="11"/>
      <c r="L214" s="11"/>
      <c r="M214" s="11"/>
      <c r="N214" s="11">
        <v>225.54284999999999</v>
      </c>
      <c r="O214" s="10">
        <v>4</v>
      </c>
      <c r="P214" s="10">
        <v>2</v>
      </c>
      <c r="Q214" s="10"/>
      <c r="R214" s="10"/>
      <c r="S214" s="10"/>
      <c r="T214" s="10">
        <v>5</v>
      </c>
    </row>
    <row r="215" spans="1:20" x14ac:dyDescent="0.2">
      <c r="A215" s="23" t="s">
        <v>544</v>
      </c>
      <c r="B215" s="24" t="s">
        <v>545</v>
      </c>
      <c r="C215" s="10">
        <v>8</v>
      </c>
      <c r="D215" s="10">
        <v>5</v>
      </c>
      <c r="E215" s="10">
        <v>4</v>
      </c>
      <c r="F215" s="10">
        <v>5</v>
      </c>
      <c r="G215" s="10"/>
      <c r="H215" s="10">
        <v>22</v>
      </c>
      <c r="I215" s="11">
        <v>69.25403</v>
      </c>
      <c r="J215" s="11">
        <v>6.3293900000000001</v>
      </c>
      <c r="K215" s="11">
        <v>17.88411</v>
      </c>
      <c r="L215" s="11">
        <v>28.25995</v>
      </c>
      <c r="M215" s="11"/>
      <c r="N215" s="11">
        <v>121.72748</v>
      </c>
      <c r="O215" s="10">
        <v>3</v>
      </c>
      <c r="P215" s="10">
        <v>2</v>
      </c>
      <c r="Q215" s="10">
        <v>1</v>
      </c>
      <c r="R215" s="10">
        <v>2</v>
      </c>
      <c r="S215" s="10"/>
      <c r="T215" s="10">
        <v>3</v>
      </c>
    </row>
    <row r="216" spans="1:20" x14ac:dyDescent="0.2">
      <c r="A216" s="23" t="s">
        <v>546</v>
      </c>
      <c r="B216" s="24" t="s">
        <v>547</v>
      </c>
      <c r="C216" s="10">
        <v>4</v>
      </c>
      <c r="D216" s="10"/>
      <c r="E216" s="10"/>
      <c r="F216" s="10"/>
      <c r="G216" s="10"/>
      <c r="H216" s="10">
        <v>4</v>
      </c>
      <c r="I216" s="11">
        <v>5.472389999999999</v>
      </c>
      <c r="J216" s="11"/>
      <c r="K216" s="11"/>
      <c r="L216" s="11"/>
      <c r="M216" s="11"/>
      <c r="N216" s="11">
        <v>5.472389999999999</v>
      </c>
      <c r="O216" s="10">
        <v>1</v>
      </c>
      <c r="P216" s="10"/>
      <c r="Q216" s="10"/>
      <c r="R216" s="10"/>
      <c r="S216" s="10"/>
      <c r="T216" s="10">
        <v>1</v>
      </c>
    </row>
    <row r="217" spans="1:20" x14ac:dyDescent="0.2">
      <c r="A217" s="23" t="s">
        <v>548</v>
      </c>
      <c r="B217" s="24" t="s">
        <v>549</v>
      </c>
      <c r="C217" s="10">
        <v>2</v>
      </c>
      <c r="D217" s="10">
        <v>1</v>
      </c>
      <c r="E217" s="10">
        <v>1</v>
      </c>
      <c r="F217" s="10">
        <v>2</v>
      </c>
      <c r="G217" s="10"/>
      <c r="H217" s="10">
        <v>6</v>
      </c>
      <c r="I217" s="11">
        <v>0.86026000000000002</v>
      </c>
      <c r="J217" s="11">
        <v>1.0039999999999999E-2</v>
      </c>
      <c r="K217" s="11">
        <v>0.28070999999999996</v>
      </c>
      <c r="L217" s="11">
        <v>0.83786000000000005</v>
      </c>
      <c r="M217" s="11"/>
      <c r="N217" s="11">
        <v>1.9888700000000001</v>
      </c>
      <c r="O217" s="10">
        <v>1</v>
      </c>
      <c r="P217" s="10">
        <v>1</v>
      </c>
      <c r="Q217" s="10">
        <v>1</v>
      </c>
      <c r="R217" s="10">
        <v>1</v>
      </c>
      <c r="S217" s="10"/>
      <c r="T217" s="10">
        <v>1</v>
      </c>
    </row>
    <row r="218" spans="1:20" x14ac:dyDescent="0.2">
      <c r="A218" s="23" t="s">
        <v>550</v>
      </c>
      <c r="B218" s="24" t="s">
        <v>551</v>
      </c>
      <c r="C218" s="10">
        <v>1</v>
      </c>
      <c r="D218" s="10"/>
      <c r="E218" s="10"/>
      <c r="F218" s="10"/>
      <c r="G218" s="10"/>
      <c r="H218" s="10">
        <v>1</v>
      </c>
      <c r="I218" s="11">
        <v>35.384230000000002</v>
      </c>
      <c r="J218" s="11"/>
      <c r="K218" s="11"/>
      <c r="L218" s="11"/>
      <c r="M218" s="11"/>
      <c r="N218" s="11">
        <v>35.384230000000002</v>
      </c>
      <c r="O218" s="10">
        <v>1</v>
      </c>
      <c r="P218" s="10"/>
      <c r="Q218" s="10"/>
      <c r="R218" s="10"/>
      <c r="S218" s="10"/>
      <c r="T218" s="10">
        <v>1</v>
      </c>
    </row>
    <row r="219" spans="1:20" x14ac:dyDescent="0.2">
      <c r="A219" s="23" t="s">
        <v>552</v>
      </c>
      <c r="B219" s="24" t="s">
        <v>553</v>
      </c>
      <c r="C219" s="10">
        <v>28</v>
      </c>
      <c r="D219" s="10">
        <v>4</v>
      </c>
      <c r="E219" s="10">
        <v>3</v>
      </c>
      <c r="F219" s="10">
        <v>4</v>
      </c>
      <c r="G219" s="10">
        <v>1</v>
      </c>
      <c r="H219" s="10">
        <v>40</v>
      </c>
      <c r="I219" s="11">
        <v>406.8836500000001</v>
      </c>
      <c r="J219" s="11">
        <v>23.975909999999999</v>
      </c>
      <c r="K219" s="11">
        <v>2.5683800000000003</v>
      </c>
      <c r="L219" s="11">
        <v>7.14717</v>
      </c>
      <c r="M219" s="11">
        <v>8.0506000000000011</v>
      </c>
      <c r="N219" s="11">
        <v>448.62571000000008</v>
      </c>
      <c r="O219" s="10">
        <v>15</v>
      </c>
      <c r="P219" s="10">
        <v>4</v>
      </c>
      <c r="Q219" s="10">
        <v>1</v>
      </c>
      <c r="R219" s="10">
        <v>1</v>
      </c>
      <c r="S219" s="10">
        <v>1</v>
      </c>
      <c r="T219" s="10">
        <v>19</v>
      </c>
    </row>
    <row r="220" spans="1:20" x14ac:dyDescent="0.2">
      <c r="A220" s="23" t="s">
        <v>554</v>
      </c>
      <c r="B220" s="24" t="s">
        <v>555</v>
      </c>
      <c r="C220" s="10">
        <v>23</v>
      </c>
      <c r="D220" s="10">
        <v>2</v>
      </c>
      <c r="E220" s="10"/>
      <c r="F220" s="10">
        <v>4</v>
      </c>
      <c r="G220" s="10">
        <v>8</v>
      </c>
      <c r="H220" s="10">
        <v>37</v>
      </c>
      <c r="I220" s="11">
        <v>4832.0562299999992</v>
      </c>
      <c r="J220" s="11">
        <v>79.537570000000002</v>
      </c>
      <c r="K220" s="11"/>
      <c r="L220" s="11">
        <v>44.980979999999995</v>
      </c>
      <c r="M220" s="11">
        <v>13676.731639999998</v>
      </c>
      <c r="N220" s="11">
        <v>18633.306419999997</v>
      </c>
      <c r="O220" s="10">
        <v>9</v>
      </c>
      <c r="P220" s="10">
        <v>2</v>
      </c>
      <c r="Q220" s="10"/>
      <c r="R220" s="10">
        <v>1</v>
      </c>
      <c r="S220" s="10">
        <v>2</v>
      </c>
      <c r="T220" s="10">
        <v>11</v>
      </c>
    </row>
    <row r="221" spans="1:20" x14ac:dyDescent="0.2">
      <c r="A221" s="23" t="s">
        <v>556</v>
      </c>
      <c r="B221" s="24" t="s">
        <v>557</v>
      </c>
      <c r="C221" s="10">
        <v>15</v>
      </c>
      <c r="D221" s="10">
        <v>1</v>
      </c>
      <c r="E221" s="10">
        <v>5</v>
      </c>
      <c r="F221" s="10">
        <v>5</v>
      </c>
      <c r="G221" s="10"/>
      <c r="H221" s="10">
        <v>26</v>
      </c>
      <c r="I221" s="11">
        <v>573.96590999999989</v>
      </c>
      <c r="J221" s="11">
        <v>0.499</v>
      </c>
      <c r="K221" s="11">
        <v>38.832889999999999</v>
      </c>
      <c r="L221" s="11">
        <v>66.909900000000007</v>
      </c>
      <c r="M221" s="11"/>
      <c r="N221" s="11">
        <v>680.20769999999993</v>
      </c>
      <c r="O221" s="10">
        <v>6</v>
      </c>
      <c r="P221" s="10">
        <v>1</v>
      </c>
      <c r="Q221" s="10">
        <v>2</v>
      </c>
      <c r="R221" s="10">
        <v>2</v>
      </c>
      <c r="S221" s="10"/>
      <c r="T221" s="10">
        <v>7</v>
      </c>
    </row>
    <row r="222" spans="1:20" x14ac:dyDescent="0.2">
      <c r="A222" s="23" t="s">
        <v>558</v>
      </c>
      <c r="B222" s="24" t="s">
        <v>559</v>
      </c>
      <c r="C222" s="10">
        <v>59</v>
      </c>
      <c r="D222" s="10">
        <v>15</v>
      </c>
      <c r="E222" s="10">
        <v>18</v>
      </c>
      <c r="F222" s="10">
        <v>20</v>
      </c>
      <c r="G222" s="10">
        <v>1</v>
      </c>
      <c r="H222" s="10">
        <v>113</v>
      </c>
      <c r="I222" s="11">
        <v>668.45976000000019</v>
      </c>
      <c r="J222" s="11">
        <v>146.54835999999997</v>
      </c>
      <c r="K222" s="11">
        <v>37.638089999999998</v>
      </c>
      <c r="L222" s="11">
        <v>81.179810000000018</v>
      </c>
      <c r="M222" s="11">
        <v>0.67386999999999997</v>
      </c>
      <c r="N222" s="11">
        <v>934.49989000000028</v>
      </c>
      <c r="O222" s="10">
        <v>28</v>
      </c>
      <c r="P222" s="10">
        <v>11</v>
      </c>
      <c r="Q222" s="10">
        <v>9</v>
      </c>
      <c r="R222" s="10">
        <v>10</v>
      </c>
      <c r="S222" s="10">
        <v>1</v>
      </c>
      <c r="T222" s="10">
        <v>36</v>
      </c>
    </row>
    <row r="223" spans="1:20" x14ac:dyDescent="0.2">
      <c r="A223" s="23" t="s">
        <v>560</v>
      </c>
      <c r="B223" s="24" t="s">
        <v>561</v>
      </c>
      <c r="C223" s="10">
        <v>27</v>
      </c>
      <c r="D223" s="10">
        <v>2</v>
      </c>
      <c r="E223" s="10">
        <v>1</v>
      </c>
      <c r="F223" s="10">
        <v>3</v>
      </c>
      <c r="G223" s="10"/>
      <c r="H223" s="10">
        <v>33</v>
      </c>
      <c r="I223" s="11">
        <v>523.03758999999991</v>
      </c>
      <c r="J223" s="11">
        <v>2.7349299999999999</v>
      </c>
      <c r="K223" s="11">
        <v>1.2577700000000001</v>
      </c>
      <c r="L223" s="11">
        <v>12.08201</v>
      </c>
      <c r="M223" s="11"/>
      <c r="N223" s="11">
        <v>539.11229999999989</v>
      </c>
      <c r="O223" s="10">
        <v>12</v>
      </c>
      <c r="P223" s="10">
        <v>1</v>
      </c>
      <c r="Q223" s="10">
        <v>1</v>
      </c>
      <c r="R223" s="10">
        <v>2</v>
      </c>
      <c r="S223" s="10"/>
      <c r="T223" s="10">
        <v>12</v>
      </c>
    </row>
    <row r="224" spans="1:20" x14ac:dyDescent="0.2">
      <c r="A224" s="23" t="s">
        <v>562</v>
      </c>
      <c r="B224" s="24" t="s">
        <v>563</v>
      </c>
      <c r="C224" s="10">
        <v>5</v>
      </c>
      <c r="D224" s="10"/>
      <c r="E224" s="10">
        <v>1</v>
      </c>
      <c r="F224" s="10">
        <v>2</v>
      </c>
      <c r="G224" s="10"/>
      <c r="H224" s="10">
        <v>8</v>
      </c>
      <c r="I224" s="11">
        <v>2010.4820699999998</v>
      </c>
      <c r="J224" s="11"/>
      <c r="K224" s="11">
        <v>1.1313499999999999</v>
      </c>
      <c r="L224" s="11">
        <v>2.5692000000000004</v>
      </c>
      <c r="M224" s="11"/>
      <c r="N224" s="11">
        <v>2014.1826199999998</v>
      </c>
      <c r="O224" s="10">
        <v>4</v>
      </c>
      <c r="P224" s="10"/>
      <c r="Q224" s="10">
        <v>1</v>
      </c>
      <c r="R224" s="10">
        <v>2</v>
      </c>
      <c r="S224" s="10"/>
      <c r="T224" s="10">
        <v>4</v>
      </c>
    </row>
    <row r="225" spans="1:20" x14ac:dyDescent="0.2">
      <c r="A225" s="23" t="s">
        <v>564</v>
      </c>
      <c r="B225" s="24" t="s">
        <v>565</v>
      </c>
      <c r="C225" s="10">
        <v>10</v>
      </c>
      <c r="D225" s="10"/>
      <c r="E225" s="10"/>
      <c r="F225" s="10">
        <v>4</v>
      </c>
      <c r="G225" s="10"/>
      <c r="H225" s="10">
        <v>14</v>
      </c>
      <c r="I225" s="11">
        <v>1047.9920500000001</v>
      </c>
      <c r="J225" s="11"/>
      <c r="K225" s="11"/>
      <c r="L225" s="11">
        <v>154.86086</v>
      </c>
      <c r="M225" s="11"/>
      <c r="N225" s="11">
        <v>1202.8529100000001</v>
      </c>
      <c r="O225" s="10">
        <v>3</v>
      </c>
      <c r="P225" s="10"/>
      <c r="Q225" s="10"/>
      <c r="R225" s="10">
        <v>1</v>
      </c>
      <c r="S225" s="10"/>
      <c r="T225" s="10">
        <v>3</v>
      </c>
    </row>
    <row r="226" spans="1:20" x14ac:dyDescent="0.2">
      <c r="A226" s="23" t="s">
        <v>566</v>
      </c>
      <c r="B226" s="24" t="s">
        <v>567</v>
      </c>
      <c r="C226" s="10">
        <v>2</v>
      </c>
      <c r="D226" s="10">
        <v>3</v>
      </c>
      <c r="E226" s="10"/>
      <c r="F226" s="10">
        <v>1</v>
      </c>
      <c r="G226" s="10"/>
      <c r="H226" s="10">
        <v>6</v>
      </c>
      <c r="I226" s="11">
        <v>2.4506899999999998</v>
      </c>
      <c r="J226" s="11">
        <v>148.53712999999999</v>
      </c>
      <c r="K226" s="11"/>
      <c r="L226" s="11">
        <v>0.23693</v>
      </c>
      <c r="M226" s="11"/>
      <c r="N226" s="11">
        <v>151.22475</v>
      </c>
      <c r="O226" s="10">
        <v>2</v>
      </c>
      <c r="P226" s="10">
        <v>3</v>
      </c>
      <c r="Q226" s="10"/>
      <c r="R226" s="10">
        <v>1</v>
      </c>
      <c r="S226" s="10"/>
      <c r="T226" s="10">
        <v>5</v>
      </c>
    </row>
    <row r="227" spans="1:20" x14ac:dyDescent="0.2">
      <c r="A227" s="23" t="s">
        <v>568</v>
      </c>
      <c r="B227" s="24" t="s">
        <v>569</v>
      </c>
      <c r="C227" s="10">
        <v>65</v>
      </c>
      <c r="D227" s="10">
        <v>7</v>
      </c>
      <c r="E227" s="10">
        <v>3</v>
      </c>
      <c r="F227" s="10">
        <v>7</v>
      </c>
      <c r="G227" s="10">
        <v>2</v>
      </c>
      <c r="H227" s="10">
        <v>84</v>
      </c>
      <c r="I227" s="11">
        <v>1336.7939799999988</v>
      </c>
      <c r="J227" s="11">
        <v>34.772440000000003</v>
      </c>
      <c r="K227" s="11">
        <v>0.26108000000000003</v>
      </c>
      <c r="L227" s="11">
        <v>5.2138500000000008</v>
      </c>
      <c r="M227" s="11">
        <v>2.3601600000000005</v>
      </c>
      <c r="N227" s="11">
        <v>1379.4015099999988</v>
      </c>
      <c r="O227" s="10">
        <v>31</v>
      </c>
      <c r="P227" s="10">
        <v>4</v>
      </c>
      <c r="Q227" s="10">
        <v>2</v>
      </c>
      <c r="R227" s="10">
        <v>5</v>
      </c>
      <c r="S227" s="10">
        <v>2</v>
      </c>
      <c r="T227" s="10">
        <v>36</v>
      </c>
    </row>
    <row r="228" spans="1:20" x14ac:dyDescent="0.2">
      <c r="A228" s="23" t="s">
        <v>570</v>
      </c>
      <c r="B228" s="24" t="s">
        <v>571</v>
      </c>
      <c r="C228" s="10">
        <v>63</v>
      </c>
      <c r="D228" s="10">
        <v>7</v>
      </c>
      <c r="E228" s="10">
        <v>6</v>
      </c>
      <c r="F228" s="10">
        <v>27</v>
      </c>
      <c r="G228" s="10">
        <v>3</v>
      </c>
      <c r="H228" s="10">
        <v>106</v>
      </c>
      <c r="I228" s="11">
        <v>522.94448999999986</v>
      </c>
      <c r="J228" s="11">
        <v>2154.4574600000001</v>
      </c>
      <c r="K228" s="11">
        <v>3.4757500000000001</v>
      </c>
      <c r="L228" s="11">
        <v>44.06</v>
      </c>
      <c r="M228" s="11">
        <v>2.5440800000000001</v>
      </c>
      <c r="N228" s="11">
        <v>2727.4817799999996</v>
      </c>
      <c r="O228" s="10">
        <v>47</v>
      </c>
      <c r="P228" s="10">
        <v>7</v>
      </c>
      <c r="Q228" s="10">
        <v>6</v>
      </c>
      <c r="R228" s="10">
        <v>21</v>
      </c>
      <c r="S228" s="10">
        <v>3</v>
      </c>
      <c r="T228" s="10">
        <v>55</v>
      </c>
    </row>
    <row r="229" spans="1:20" x14ac:dyDescent="0.2">
      <c r="A229" s="23" t="s">
        <v>572</v>
      </c>
      <c r="B229" s="24" t="s">
        <v>573</v>
      </c>
      <c r="C229" s="10">
        <v>109</v>
      </c>
      <c r="D229" s="10">
        <v>9</v>
      </c>
      <c r="E229" s="10">
        <v>12</v>
      </c>
      <c r="F229" s="10">
        <v>38</v>
      </c>
      <c r="G229" s="10">
        <v>24</v>
      </c>
      <c r="H229" s="10">
        <v>192</v>
      </c>
      <c r="I229" s="11">
        <v>2606.8271200000004</v>
      </c>
      <c r="J229" s="11">
        <v>181.15298999999999</v>
      </c>
      <c r="K229" s="11">
        <v>86.82347</v>
      </c>
      <c r="L229" s="11">
        <v>246.91239999999999</v>
      </c>
      <c r="M229" s="11">
        <v>15.062080000000002</v>
      </c>
      <c r="N229" s="11">
        <v>3136.7780600000006</v>
      </c>
      <c r="O229" s="10">
        <v>60</v>
      </c>
      <c r="P229" s="10">
        <v>7</v>
      </c>
      <c r="Q229" s="10">
        <v>8</v>
      </c>
      <c r="R229" s="10">
        <v>21</v>
      </c>
      <c r="S229" s="10">
        <v>17</v>
      </c>
      <c r="T229" s="10">
        <v>80</v>
      </c>
    </row>
    <row r="230" spans="1:20" x14ac:dyDescent="0.2">
      <c r="A230" s="23" t="s">
        <v>574</v>
      </c>
      <c r="B230" s="24" t="s">
        <v>575</v>
      </c>
      <c r="C230" s="10">
        <v>4</v>
      </c>
      <c r="D230" s="10"/>
      <c r="E230" s="10">
        <v>1</v>
      </c>
      <c r="F230" s="10">
        <v>9</v>
      </c>
      <c r="G230" s="10"/>
      <c r="H230" s="10">
        <v>14</v>
      </c>
      <c r="I230" s="11">
        <v>4.5403400000000005</v>
      </c>
      <c r="J230" s="11"/>
      <c r="K230" s="11">
        <v>0.17047000000000001</v>
      </c>
      <c r="L230" s="11">
        <v>5.4670800000000002</v>
      </c>
      <c r="M230" s="11"/>
      <c r="N230" s="11">
        <v>10.17789</v>
      </c>
      <c r="O230" s="10">
        <v>3</v>
      </c>
      <c r="P230" s="10"/>
      <c r="Q230" s="10">
        <v>1</v>
      </c>
      <c r="R230" s="10">
        <v>4</v>
      </c>
      <c r="S230" s="10"/>
      <c r="T230" s="10">
        <v>6</v>
      </c>
    </row>
    <row r="231" spans="1:20" x14ac:dyDescent="0.2">
      <c r="A231" s="23" t="s">
        <v>576</v>
      </c>
      <c r="B231" s="24" t="s">
        <v>577</v>
      </c>
      <c r="C231" s="10">
        <v>7</v>
      </c>
      <c r="D231" s="10"/>
      <c r="E231" s="10">
        <v>2</v>
      </c>
      <c r="F231" s="10">
        <v>5</v>
      </c>
      <c r="G231" s="10"/>
      <c r="H231" s="10">
        <v>14</v>
      </c>
      <c r="I231" s="11">
        <v>17.763090000000002</v>
      </c>
      <c r="J231" s="11"/>
      <c r="K231" s="11">
        <v>0.66109999999999991</v>
      </c>
      <c r="L231" s="11">
        <v>9.7554000000000016</v>
      </c>
      <c r="M231" s="11"/>
      <c r="N231" s="11">
        <v>28.179590000000005</v>
      </c>
      <c r="O231" s="10">
        <v>4</v>
      </c>
      <c r="P231" s="10"/>
      <c r="Q231" s="10">
        <v>1</v>
      </c>
      <c r="R231" s="10">
        <v>2</v>
      </c>
      <c r="S231" s="10"/>
      <c r="T231" s="10">
        <v>4</v>
      </c>
    </row>
    <row r="232" spans="1:20" x14ac:dyDescent="0.2">
      <c r="A232" s="23" t="s">
        <v>578</v>
      </c>
      <c r="B232" s="24" t="s">
        <v>579</v>
      </c>
      <c r="C232" s="10">
        <v>2</v>
      </c>
      <c r="D232" s="10"/>
      <c r="E232" s="10">
        <v>1</v>
      </c>
      <c r="F232" s="10">
        <v>2</v>
      </c>
      <c r="G232" s="10">
        <v>2</v>
      </c>
      <c r="H232" s="10">
        <v>7</v>
      </c>
      <c r="I232" s="11">
        <v>3.45967</v>
      </c>
      <c r="J232" s="11"/>
      <c r="K232" s="11">
        <v>0.50968999999999998</v>
      </c>
      <c r="L232" s="11">
        <v>1.18824</v>
      </c>
      <c r="M232" s="11">
        <v>10.25615</v>
      </c>
      <c r="N232" s="11">
        <v>15.41375</v>
      </c>
      <c r="O232" s="10">
        <v>2</v>
      </c>
      <c r="P232" s="10"/>
      <c r="Q232" s="10">
        <v>1</v>
      </c>
      <c r="R232" s="10">
        <v>2</v>
      </c>
      <c r="S232" s="10">
        <v>1</v>
      </c>
      <c r="T232" s="10">
        <v>4</v>
      </c>
    </row>
    <row r="233" spans="1:20" x14ac:dyDescent="0.2">
      <c r="A233" s="23" t="s">
        <v>580</v>
      </c>
      <c r="B233" s="24" t="s">
        <v>581</v>
      </c>
      <c r="C233" s="10">
        <v>13</v>
      </c>
      <c r="D233" s="10"/>
      <c r="E233" s="10">
        <v>1</v>
      </c>
      <c r="F233" s="10">
        <v>9</v>
      </c>
      <c r="G233" s="10"/>
      <c r="H233" s="10">
        <v>23</v>
      </c>
      <c r="I233" s="11">
        <v>30.503430000000002</v>
      </c>
      <c r="J233" s="11"/>
      <c r="K233" s="11">
        <v>0.35167000000000004</v>
      </c>
      <c r="L233" s="11">
        <v>5.8764500000000011</v>
      </c>
      <c r="M233" s="11"/>
      <c r="N233" s="11">
        <v>36.731550000000006</v>
      </c>
      <c r="O233" s="10">
        <v>9</v>
      </c>
      <c r="P233" s="10"/>
      <c r="Q233" s="10">
        <v>1</v>
      </c>
      <c r="R233" s="10">
        <v>5</v>
      </c>
      <c r="S233" s="10"/>
      <c r="T233" s="10">
        <v>10</v>
      </c>
    </row>
    <row r="234" spans="1:20" x14ac:dyDescent="0.2">
      <c r="A234" s="23" t="s">
        <v>582</v>
      </c>
      <c r="B234" s="24" t="s">
        <v>583</v>
      </c>
      <c r="C234" s="10">
        <v>9</v>
      </c>
      <c r="D234" s="10"/>
      <c r="E234" s="10">
        <v>2</v>
      </c>
      <c r="F234" s="10">
        <v>8</v>
      </c>
      <c r="G234" s="10"/>
      <c r="H234" s="10">
        <v>19</v>
      </c>
      <c r="I234" s="11">
        <v>45.175719999999998</v>
      </c>
      <c r="J234" s="11"/>
      <c r="K234" s="11">
        <v>2.6124099999999997</v>
      </c>
      <c r="L234" s="11">
        <v>48.850819999999999</v>
      </c>
      <c r="M234" s="11"/>
      <c r="N234" s="11">
        <v>96.638949999999994</v>
      </c>
      <c r="O234" s="10">
        <v>7</v>
      </c>
      <c r="P234" s="10"/>
      <c r="Q234" s="10">
        <v>1</v>
      </c>
      <c r="R234" s="10">
        <v>6</v>
      </c>
      <c r="S234" s="10"/>
      <c r="T234" s="10">
        <v>8</v>
      </c>
    </row>
    <row r="235" spans="1:20" x14ac:dyDescent="0.2">
      <c r="A235" s="23" t="s">
        <v>584</v>
      </c>
      <c r="B235" s="24" t="s">
        <v>585</v>
      </c>
      <c r="C235" s="10">
        <v>18</v>
      </c>
      <c r="D235" s="10"/>
      <c r="E235" s="10"/>
      <c r="F235" s="10">
        <v>1</v>
      </c>
      <c r="G235" s="10">
        <v>1</v>
      </c>
      <c r="H235" s="10">
        <v>20</v>
      </c>
      <c r="I235" s="11">
        <v>53.667529999999999</v>
      </c>
      <c r="J235" s="11"/>
      <c r="K235" s="11"/>
      <c r="L235" s="11">
        <v>0.20763000000000001</v>
      </c>
      <c r="M235" s="11">
        <v>0.74829000000000001</v>
      </c>
      <c r="N235" s="11">
        <v>54.623449999999998</v>
      </c>
      <c r="O235" s="10">
        <v>11</v>
      </c>
      <c r="P235" s="10"/>
      <c r="Q235" s="10"/>
      <c r="R235" s="10">
        <v>1</v>
      </c>
      <c r="S235" s="10">
        <v>1</v>
      </c>
      <c r="T235" s="10">
        <v>11</v>
      </c>
    </row>
    <row r="236" spans="1:20" x14ac:dyDescent="0.2">
      <c r="A236" s="23" t="s">
        <v>586</v>
      </c>
      <c r="B236" s="24" t="s">
        <v>587</v>
      </c>
      <c r="C236" s="10">
        <v>1</v>
      </c>
      <c r="D236" s="10"/>
      <c r="E236" s="10"/>
      <c r="F236" s="10"/>
      <c r="G236" s="10"/>
      <c r="H236" s="10">
        <v>1</v>
      </c>
      <c r="I236" s="11">
        <v>23.943009999999997</v>
      </c>
      <c r="J236" s="11"/>
      <c r="K236" s="11"/>
      <c r="L236" s="11"/>
      <c r="M236" s="11"/>
      <c r="N236" s="11">
        <v>23.943009999999997</v>
      </c>
      <c r="O236" s="10">
        <v>1</v>
      </c>
      <c r="P236" s="10"/>
      <c r="Q236" s="10"/>
      <c r="R236" s="10"/>
      <c r="S236" s="10"/>
      <c r="T236" s="10">
        <v>1</v>
      </c>
    </row>
    <row r="237" spans="1:20" x14ac:dyDescent="0.2">
      <c r="A237" s="23" t="s">
        <v>588</v>
      </c>
      <c r="B237" s="24" t="s">
        <v>589</v>
      </c>
      <c r="C237" s="10">
        <v>3</v>
      </c>
      <c r="D237" s="10"/>
      <c r="E237" s="10"/>
      <c r="F237" s="10"/>
      <c r="G237" s="10"/>
      <c r="H237" s="10">
        <v>3</v>
      </c>
      <c r="I237" s="11">
        <v>37.944859999999998</v>
      </c>
      <c r="J237" s="11"/>
      <c r="K237" s="11"/>
      <c r="L237" s="11"/>
      <c r="M237" s="11"/>
      <c r="N237" s="11">
        <v>37.944859999999998</v>
      </c>
      <c r="O237" s="10">
        <v>1</v>
      </c>
      <c r="P237" s="10"/>
      <c r="Q237" s="10"/>
      <c r="R237" s="10"/>
      <c r="S237" s="10"/>
      <c r="T237" s="10">
        <v>1</v>
      </c>
    </row>
    <row r="238" spans="1:20" x14ac:dyDescent="0.2">
      <c r="A238" s="23" t="s">
        <v>590</v>
      </c>
      <c r="B238" s="24" t="s">
        <v>591</v>
      </c>
      <c r="C238" s="10">
        <v>14</v>
      </c>
      <c r="D238" s="10"/>
      <c r="E238" s="10">
        <v>3</v>
      </c>
      <c r="F238" s="10">
        <v>7</v>
      </c>
      <c r="G238" s="10">
        <v>1</v>
      </c>
      <c r="H238" s="10">
        <v>25</v>
      </c>
      <c r="I238" s="11">
        <v>59.410289999999996</v>
      </c>
      <c r="J238" s="11"/>
      <c r="K238" s="11">
        <v>1.8475200000000001</v>
      </c>
      <c r="L238" s="11">
        <v>8.0194100000000006</v>
      </c>
      <c r="M238" s="11">
        <v>0.63988</v>
      </c>
      <c r="N238" s="11">
        <v>69.917100000000005</v>
      </c>
      <c r="O238" s="10">
        <v>8</v>
      </c>
      <c r="P238" s="10"/>
      <c r="Q238" s="10">
        <v>2</v>
      </c>
      <c r="R238" s="10">
        <v>4</v>
      </c>
      <c r="S238" s="10">
        <v>1</v>
      </c>
      <c r="T238" s="10">
        <v>8</v>
      </c>
    </row>
    <row r="239" spans="1:20" x14ac:dyDescent="0.2">
      <c r="A239" s="23" t="s">
        <v>592</v>
      </c>
      <c r="B239" s="24" t="s">
        <v>593</v>
      </c>
      <c r="C239" s="10">
        <v>17</v>
      </c>
      <c r="D239" s="10"/>
      <c r="E239" s="10">
        <v>1</v>
      </c>
      <c r="F239" s="10">
        <v>3</v>
      </c>
      <c r="G239" s="10"/>
      <c r="H239" s="10">
        <v>21</v>
      </c>
      <c r="I239" s="11">
        <v>655.73739999999987</v>
      </c>
      <c r="J239" s="11"/>
      <c r="K239" s="11">
        <v>0.75787000000000004</v>
      </c>
      <c r="L239" s="11">
        <v>2.9595199999999995</v>
      </c>
      <c r="M239" s="11"/>
      <c r="N239" s="11">
        <v>659.45478999999989</v>
      </c>
      <c r="O239" s="10">
        <v>9</v>
      </c>
      <c r="P239" s="10"/>
      <c r="Q239" s="10">
        <v>1</v>
      </c>
      <c r="R239" s="10">
        <v>2</v>
      </c>
      <c r="S239" s="10"/>
      <c r="T239" s="10">
        <v>9</v>
      </c>
    </row>
    <row r="240" spans="1:20" x14ac:dyDescent="0.2">
      <c r="A240" s="23" t="s">
        <v>594</v>
      </c>
      <c r="B240" s="24" t="s">
        <v>595</v>
      </c>
      <c r="C240" s="10">
        <v>5</v>
      </c>
      <c r="D240" s="10"/>
      <c r="E240" s="10"/>
      <c r="F240" s="10">
        <v>2</v>
      </c>
      <c r="G240" s="10"/>
      <c r="H240" s="10">
        <v>7</v>
      </c>
      <c r="I240" s="11">
        <v>74.120729999999995</v>
      </c>
      <c r="J240" s="11"/>
      <c r="K240" s="11"/>
      <c r="L240" s="11">
        <v>17.702900000000003</v>
      </c>
      <c r="M240" s="11"/>
      <c r="N240" s="11">
        <v>91.823630000000009</v>
      </c>
      <c r="O240" s="10">
        <v>2</v>
      </c>
      <c r="P240" s="10"/>
      <c r="Q240" s="10"/>
      <c r="R240" s="10">
        <v>1</v>
      </c>
      <c r="S240" s="10"/>
      <c r="T240" s="10">
        <v>2</v>
      </c>
    </row>
    <row r="241" spans="1:20" x14ac:dyDescent="0.2">
      <c r="A241" s="23" t="s">
        <v>596</v>
      </c>
      <c r="B241" s="24" t="s">
        <v>597</v>
      </c>
      <c r="C241" s="10">
        <v>6</v>
      </c>
      <c r="D241" s="10">
        <v>1</v>
      </c>
      <c r="E241" s="10"/>
      <c r="F241" s="10"/>
      <c r="G241" s="10"/>
      <c r="H241" s="10">
        <v>7</v>
      </c>
      <c r="I241" s="11">
        <v>317.96653999999995</v>
      </c>
      <c r="J241" s="11">
        <v>7.4023199999999996</v>
      </c>
      <c r="K241" s="11"/>
      <c r="L241" s="11"/>
      <c r="M241" s="11"/>
      <c r="N241" s="11">
        <v>325.36885999999998</v>
      </c>
      <c r="O241" s="10">
        <v>3</v>
      </c>
      <c r="P241" s="10">
        <v>1</v>
      </c>
      <c r="Q241" s="10"/>
      <c r="R241" s="10"/>
      <c r="S241" s="10"/>
      <c r="T241" s="10">
        <v>3</v>
      </c>
    </row>
    <row r="242" spans="1:20" x14ac:dyDescent="0.2">
      <c r="A242" s="23" t="s">
        <v>598</v>
      </c>
      <c r="B242" s="24" t="s">
        <v>599</v>
      </c>
      <c r="C242" s="10">
        <v>34</v>
      </c>
      <c r="D242" s="10">
        <v>2</v>
      </c>
      <c r="E242" s="10">
        <v>4</v>
      </c>
      <c r="F242" s="10">
        <v>18</v>
      </c>
      <c r="G242" s="10"/>
      <c r="H242" s="10">
        <v>58</v>
      </c>
      <c r="I242" s="11">
        <v>550.68254000000002</v>
      </c>
      <c r="J242" s="11">
        <v>17.99371</v>
      </c>
      <c r="K242" s="11">
        <v>3.2390599999999994</v>
      </c>
      <c r="L242" s="11">
        <v>89.177590000000023</v>
      </c>
      <c r="M242" s="11"/>
      <c r="N242" s="11">
        <v>661.09289999999999</v>
      </c>
      <c r="O242" s="10">
        <v>19</v>
      </c>
      <c r="P242" s="10">
        <v>2</v>
      </c>
      <c r="Q242" s="10">
        <v>3</v>
      </c>
      <c r="R242" s="10">
        <v>9</v>
      </c>
      <c r="S242" s="10"/>
      <c r="T242" s="10">
        <v>20</v>
      </c>
    </row>
    <row r="243" spans="1:20" x14ac:dyDescent="0.2">
      <c r="A243" s="23" t="s">
        <v>600</v>
      </c>
      <c r="B243" s="24" t="s">
        <v>601</v>
      </c>
      <c r="C243" s="10">
        <v>4</v>
      </c>
      <c r="D243" s="10"/>
      <c r="E243" s="10"/>
      <c r="F243" s="10"/>
      <c r="G243" s="10"/>
      <c r="H243" s="10">
        <v>4</v>
      </c>
      <c r="I243" s="11">
        <v>4.3600000000000003</v>
      </c>
      <c r="J243" s="11"/>
      <c r="K243" s="11"/>
      <c r="L243" s="11"/>
      <c r="M243" s="11"/>
      <c r="N243" s="11">
        <v>4.3600000000000003</v>
      </c>
      <c r="O243" s="10">
        <v>1</v>
      </c>
      <c r="P243" s="10"/>
      <c r="Q243" s="10"/>
      <c r="R243" s="10"/>
      <c r="S243" s="10"/>
      <c r="T243" s="10">
        <v>1</v>
      </c>
    </row>
    <row r="244" spans="1:20" x14ac:dyDescent="0.2">
      <c r="A244" s="23" t="s">
        <v>602</v>
      </c>
      <c r="B244" s="24" t="s">
        <v>603</v>
      </c>
      <c r="C244" s="10">
        <v>13</v>
      </c>
      <c r="D244" s="10"/>
      <c r="E244" s="10">
        <v>1</v>
      </c>
      <c r="F244" s="10">
        <v>7</v>
      </c>
      <c r="G244" s="10">
        <v>3</v>
      </c>
      <c r="H244" s="10">
        <v>24</v>
      </c>
      <c r="I244" s="11">
        <v>16.241299999999999</v>
      </c>
      <c r="J244" s="11"/>
      <c r="K244" s="11">
        <v>0.43862000000000001</v>
      </c>
      <c r="L244" s="11">
        <v>5.4826399999999991</v>
      </c>
      <c r="M244" s="11">
        <v>1.2647200000000001</v>
      </c>
      <c r="N244" s="11">
        <v>23.42728</v>
      </c>
      <c r="O244" s="10">
        <v>5</v>
      </c>
      <c r="P244" s="10"/>
      <c r="Q244" s="10">
        <v>1</v>
      </c>
      <c r="R244" s="10">
        <v>3</v>
      </c>
      <c r="S244" s="10">
        <v>1</v>
      </c>
      <c r="T244" s="10">
        <v>5</v>
      </c>
    </row>
    <row r="245" spans="1:20" x14ac:dyDescent="0.2">
      <c r="A245" s="23" t="s">
        <v>604</v>
      </c>
      <c r="B245" s="24" t="s">
        <v>605</v>
      </c>
      <c r="C245" s="10">
        <v>17</v>
      </c>
      <c r="D245" s="10"/>
      <c r="E245" s="10">
        <v>1</v>
      </c>
      <c r="F245" s="10">
        <v>5</v>
      </c>
      <c r="G245" s="10"/>
      <c r="H245" s="10">
        <v>23</v>
      </c>
      <c r="I245" s="11">
        <v>77.61551</v>
      </c>
      <c r="J245" s="11"/>
      <c r="K245" s="11">
        <v>0.63867999999999991</v>
      </c>
      <c r="L245" s="11">
        <v>2.9448599999999998</v>
      </c>
      <c r="M245" s="11"/>
      <c r="N245" s="11">
        <v>81.199049999999986</v>
      </c>
      <c r="O245" s="10">
        <v>11</v>
      </c>
      <c r="P245" s="10"/>
      <c r="Q245" s="10">
        <v>1</v>
      </c>
      <c r="R245" s="10">
        <v>4</v>
      </c>
      <c r="S245" s="10"/>
      <c r="T245" s="10">
        <v>12</v>
      </c>
    </row>
    <row r="246" spans="1:20" x14ac:dyDescent="0.2">
      <c r="A246" s="23" t="s">
        <v>606</v>
      </c>
      <c r="B246" s="24" t="s">
        <v>607</v>
      </c>
      <c r="C246" s="10">
        <v>3</v>
      </c>
      <c r="D246" s="10"/>
      <c r="E246" s="10"/>
      <c r="F246" s="10"/>
      <c r="G246" s="10"/>
      <c r="H246" s="10">
        <v>3</v>
      </c>
      <c r="I246" s="11">
        <v>101.14057</v>
      </c>
      <c r="J246" s="11"/>
      <c r="K246" s="11"/>
      <c r="L246" s="11"/>
      <c r="M246" s="11"/>
      <c r="N246" s="11">
        <v>101.14057</v>
      </c>
      <c r="O246" s="10">
        <v>2</v>
      </c>
      <c r="P246" s="10"/>
      <c r="Q246" s="10"/>
      <c r="R246" s="10"/>
      <c r="S246" s="10"/>
      <c r="T246" s="10">
        <v>2</v>
      </c>
    </row>
    <row r="247" spans="1:20" x14ac:dyDescent="0.2">
      <c r="A247" s="23" t="s">
        <v>608</v>
      </c>
      <c r="B247" s="24" t="s">
        <v>609</v>
      </c>
      <c r="C247" s="10">
        <v>60</v>
      </c>
      <c r="D247" s="10">
        <v>2</v>
      </c>
      <c r="E247" s="10">
        <v>10</v>
      </c>
      <c r="F247" s="10">
        <v>20</v>
      </c>
      <c r="G247" s="10">
        <v>15</v>
      </c>
      <c r="H247" s="10">
        <v>107</v>
      </c>
      <c r="I247" s="11">
        <v>420.49937999999997</v>
      </c>
      <c r="J247" s="11">
        <v>5.0113300000000001</v>
      </c>
      <c r="K247" s="11">
        <v>13.962999999999999</v>
      </c>
      <c r="L247" s="11">
        <v>52.604150000000004</v>
      </c>
      <c r="M247" s="11">
        <v>8.9921900000000008</v>
      </c>
      <c r="N247" s="11">
        <v>501.07004999999998</v>
      </c>
      <c r="O247" s="10">
        <v>36</v>
      </c>
      <c r="P247" s="10">
        <v>2</v>
      </c>
      <c r="Q247" s="10">
        <v>7</v>
      </c>
      <c r="R247" s="10">
        <v>15</v>
      </c>
      <c r="S247" s="10">
        <v>8</v>
      </c>
      <c r="T247" s="10">
        <v>45</v>
      </c>
    </row>
    <row r="248" spans="1:20" x14ac:dyDescent="0.2">
      <c r="A248" s="23" t="s">
        <v>610</v>
      </c>
      <c r="B248" s="24" t="s">
        <v>611</v>
      </c>
      <c r="C248" s="10">
        <v>22</v>
      </c>
      <c r="D248" s="10">
        <v>4</v>
      </c>
      <c r="E248" s="10"/>
      <c r="F248" s="10">
        <v>1</v>
      </c>
      <c r="G248" s="10">
        <v>1</v>
      </c>
      <c r="H248" s="10">
        <v>28</v>
      </c>
      <c r="I248" s="11">
        <v>298.89777999999995</v>
      </c>
      <c r="J248" s="11">
        <v>22.451000000000001</v>
      </c>
      <c r="K248" s="11"/>
      <c r="L248" s="11">
        <v>9.563559999999999</v>
      </c>
      <c r="M248" s="11">
        <v>2.1136200000000001</v>
      </c>
      <c r="N248" s="11">
        <v>333.02595999999994</v>
      </c>
      <c r="O248" s="10">
        <v>12</v>
      </c>
      <c r="P248" s="10">
        <v>2</v>
      </c>
      <c r="Q248" s="10"/>
      <c r="R248" s="10">
        <v>1</v>
      </c>
      <c r="S248" s="10">
        <v>1</v>
      </c>
      <c r="T248" s="10">
        <v>14</v>
      </c>
    </row>
    <row r="249" spans="1:20" x14ac:dyDescent="0.2">
      <c r="A249" s="23" t="s">
        <v>612</v>
      </c>
      <c r="B249" s="24" t="s">
        <v>613</v>
      </c>
      <c r="C249" s="10">
        <v>2</v>
      </c>
      <c r="D249" s="10"/>
      <c r="E249" s="10">
        <v>1</v>
      </c>
      <c r="F249" s="10">
        <v>1</v>
      </c>
      <c r="G249" s="10"/>
      <c r="H249" s="10">
        <v>4</v>
      </c>
      <c r="I249" s="11">
        <v>1.4972099999999999</v>
      </c>
      <c r="J249" s="11"/>
      <c r="K249" s="11">
        <v>8.2519999999999996E-2</v>
      </c>
      <c r="L249" s="11">
        <v>0.26045000000000001</v>
      </c>
      <c r="M249" s="11"/>
      <c r="N249" s="11">
        <v>1.8401800000000001</v>
      </c>
      <c r="O249" s="10">
        <v>2</v>
      </c>
      <c r="P249" s="10"/>
      <c r="Q249" s="10">
        <v>1</v>
      </c>
      <c r="R249" s="10">
        <v>1</v>
      </c>
      <c r="S249" s="10"/>
      <c r="T249" s="10">
        <v>2</v>
      </c>
    </row>
    <row r="250" spans="1:20" x14ac:dyDescent="0.2">
      <c r="A250" s="23" t="s">
        <v>614</v>
      </c>
      <c r="B250" s="24" t="s">
        <v>615</v>
      </c>
      <c r="C250" s="10">
        <v>5</v>
      </c>
      <c r="D250" s="10"/>
      <c r="E250" s="10">
        <v>3</v>
      </c>
      <c r="F250" s="10">
        <v>6</v>
      </c>
      <c r="G250" s="10"/>
      <c r="H250" s="10">
        <v>14</v>
      </c>
      <c r="I250" s="11">
        <v>3.88612</v>
      </c>
      <c r="J250" s="11"/>
      <c r="K250" s="11">
        <v>1.6973799999999999</v>
      </c>
      <c r="L250" s="11">
        <v>5.5360699999999987</v>
      </c>
      <c r="M250" s="11"/>
      <c r="N250" s="11">
        <v>11.11957</v>
      </c>
      <c r="O250" s="10">
        <v>3</v>
      </c>
      <c r="P250" s="10"/>
      <c r="Q250" s="10">
        <v>3</v>
      </c>
      <c r="R250" s="10">
        <v>3</v>
      </c>
      <c r="S250" s="10"/>
      <c r="T250" s="10">
        <v>3</v>
      </c>
    </row>
    <row r="251" spans="1:20" x14ac:dyDescent="0.2">
      <c r="A251" s="23" t="s">
        <v>616</v>
      </c>
      <c r="B251" s="24" t="s">
        <v>617</v>
      </c>
      <c r="C251" s="10">
        <v>10</v>
      </c>
      <c r="D251" s="10">
        <v>2</v>
      </c>
      <c r="E251" s="10">
        <v>1</v>
      </c>
      <c r="F251" s="10">
        <v>5</v>
      </c>
      <c r="G251" s="10"/>
      <c r="H251" s="10">
        <v>18</v>
      </c>
      <c r="I251" s="11">
        <v>43.703949999999999</v>
      </c>
      <c r="J251" s="11">
        <v>0.69599999999999995</v>
      </c>
      <c r="K251" s="11">
        <v>0.13736000000000001</v>
      </c>
      <c r="L251" s="11">
        <v>2.16398</v>
      </c>
      <c r="M251" s="11"/>
      <c r="N251" s="11">
        <v>46.701289999999993</v>
      </c>
      <c r="O251" s="10">
        <v>7</v>
      </c>
      <c r="P251" s="10">
        <v>1</v>
      </c>
      <c r="Q251" s="10">
        <v>1</v>
      </c>
      <c r="R251" s="10">
        <v>4</v>
      </c>
      <c r="S251" s="10"/>
      <c r="T251" s="10">
        <v>9</v>
      </c>
    </row>
    <row r="252" spans="1:20" x14ac:dyDescent="0.2">
      <c r="A252" s="23" t="s">
        <v>618</v>
      </c>
      <c r="B252" s="24" t="s">
        <v>619</v>
      </c>
      <c r="C252" s="10">
        <v>27</v>
      </c>
      <c r="D252" s="10"/>
      <c r="E252" s="10">
        <v>4</v>
      </c>
      <c r="F252" s="10">
        <v>14</v>
      </c>
      <c r="G252" s="10">
        <v>14</v>
      </c>
      <c r="H252" s="10">
        <v>59</v>
      </c>
      <c r="I252" s="11">
        <v>90.196250000000006</v>
      </c>
      <c r="J252" s="11"/>
      <c r="K252" s="11">
        <v>8.4106500000000004</v>
      </c>
      <c r="L252" s="11">
        <v>54.474539999999998</v>
      </c>
      <c r="M252" s="11">
        <v>8.5959000000000021</v>
      </c>
      <c r="N252" s="11">
        <v>161.67733999999999</v>
      </c>
      <c r="O252" s="10">
        <v>16</v>
      </c>
      <c r="P252" s="10"/>
      <c r="Q252" s="10">
        <v>3</v>
      </c>
      <c r="R252" s="10">
        <v>8</v>
      </c>
      <c r="S252" s="10">
        <v>9</v>
      </c>
      <c r="T252" s="10">
        <v>25</v>
      </c>
    </row>
    <row r="253" spans="1:20" x14ac:dyDescent="0.2">
      <c r="A253" s="23" t="s">
        <v>620</v>
      </c>
      <c r="B253" s="24" t="s">
        <v>621</v>
      </c>
      <c r="C253" s="10">
        <v>21</v>
      </c>
      <c r="D253" s="10">
        <v>1</v>
      </c>
      <c r="E253" s="10">
        <v>1</v>
      </c>
      <c r="F253" s="10">
        <v>6</v>
      </c>
      <c r="G253" s="10"/>
      <c r="H253" s="10">
        <v>29</v>
      </c>
      <c r="I253" s="11">
        <v>328.96032999999994</v>
      </c>
      <c r="J253" s="11">
        <v>10.39507</v>
      </c>
      <c r="K253" s="11">
        <v>2.0476999999999999</v>
      </c>
      <c r="L253" s="11">
        <v>17.721910000000001</v>
      </c>
      <c r="M253" s="11"/>
      <c r="N253" s="11">
        <v>359.12500999999997</v>
      </c>
      <c r="O253" s="10">
        <v>11</v>
      </c>
      <c r="P253" s="10">
        <v>1</v>
      </c>
      <c r="Q253" s="10">
        <v>1</v>
      </c>
      <c r="R253" s="10">
        <v>4</v>
      </c>
      <c r="S253" s="10"/>
      <c r="T253" s="10">
        <v>11</v>
      </c>
    </row>
    <row r="254" spans="1:20" x14ac:dyDescent="0.2">
      <c r="A254" s="23" t="s">
        <v>622</v>
      </c>
      <c r="B254" s="24" t="s">
        <v>623</v>
      </c>
      <c r="C254" s="10">
        <v>51</v>
      </c>
      <c r="D254" s="10">
        <v>5</v>
      </c>
      <c r="E254" s="10">
        <v>10</v>
      </c>
      <c r="F254" s="10">
        <v>19</v>
      </c>
      <c r="G254" s="10">
        <v>12</v>
      </c>
      <c r="H254" s="10">
        <v>97</v>
      </c>
      <c r="I254" s="11">
        <v>328.82923999999991</v>
      </c>
      <c r="J254" s="11">
        <v>17.733560000000001</v>
      </c>
      <c r="K254" s="11">
        <v>13.50488</v>
      </c>
      <c r="L254" s="11">
        <v>33.737870000000001</v>
      </c>
      <c r="M254" s="11">
        <v>11.351319999999999</v>
      </c>
      <c r="N254" s="11">
        <v>405.15686999999991</v>
      </c>
      <c r="O254" s="10">
        <v>33</v>
      </c>
      <c r="P254" s="10">
        <v>3</v>
      </c>
      <c r="Q254" s="10">
        <v>5</v>
      </c>
      <c r="R254" s="10">
        <v>11</v>
      </c>
      <c r="S254" s="10">
        <v>7</v>
      </c>
      <c r="T254" s="10">
        <v>40</v>
      </c>
    </row>
    <row r="255" spans="1:20" x14ac:dyDescent="0.2">
      <c r="A255" s="23" t="s">
        <v>624</v>
      </c>
      <c r="B255" s="24" t="s">
        <v>625</v>
      </c>
      <c r="C255" s="10">
        <v>6</v>
      </c>
      <c r="D255" s="10"/>
      <c r="E255" s="10"/>
      <c r="F255" s="10">
        <v>4</v>
      </c>
      <c r="G255" s="10">
        <v>5</v>
      </c>
      <c r="H255" s="10">
        <v>15</v>
      </c>
      <c r="I255" s="11">
        <v>57.996840000000006</v>
      </c>
      <c r="J255" s="11"/>
      <c r="K255" s="11"/>
      <c r="L255" s="11">
        <v>15.55246</v>
      </c>
      <c r="M255" s="11">
        <v>1.9152100000000001</v>
      </c>
      <c r="N255" s="11">
        <v>75.464510000000004</v>
      </c>
      <c r="O255" s="10">
        <v>4</v>
      </c>
      <c r="P255" s="10"/>
      <c r="Q255" s="10"/>
      <c r="R255" s="10">
        <v>4</v>
      </c>
      <c r="S255" s="10">
        <v>4</v>
      </c>
      <c r="T255" s="10">
        <v>9</v>
      </c>
    </row>
    <row r="256" spans="1:20" x14ac:dyDescent="0.2">
      <c r="A256" s="23" t="s">
        <v>626</v>
      </c>
      <c r="B256" s="24" t="s">
        <v>627</v>
      </c>
      <c r="C256" s="10"/>
      <c r="D256" s="10"/>
      <c r="E256" s="10"/>
      <c r="F256" s="10">
        <v>1</v>
      </c>
      <c r="G256" s="10"/>
      <c r="H256" s="10">
        <v>1</v>
      </c>
      <c r="I256" s="11"/>
      <c r="J256" s="11"/>
      <c r="K256" s="11"/>
      <c r="L256" s="11">
        <v>0.15034</v>
      </c>
      <c r="M256" s="11"/>
      <c r="N256" s="11">
        <v>0.15034</v>
      </c>
      <c r="O256" s="10"/>
      <c r="P256" s="10"/>
      <c r="Q256" s="10"/>
      <c r="R256" s="10">
        <v>1</v>
      </c>
      <c r="S256" s="10"/>
      <c r="T256" s="10">
        <v>1</v>
      </c>
    </row>
    <row r="257" spans="1:20" x14ac:dyDescent="0.2">
      <c r="A257" s="23" t="s">
        <v>628</v>
      </c>
      <c r="B257" s="24" t="s">
        <v>629</v>
      </c>
      <c r="C257" s="10">
        <v>4</v>
      </c>
      <c r="D257" s="10"/>
      <c r="E257" s="10"/>
      <c r="F257" s="10">
        <v>1</v>
      </c>
      <c r="G257" s="10">
        <v>1</v>
      </c>
      <c r="H257" s="10">
        <v>6</v>
      </c>
      <c r="I257" s="11">
        <v>18.04571</v>
      </c>
      <c r="J257" s="11"/>
      <c r="K257" s="11"/>
      <c r="L257" s="11">
        <v>3.03776</v>
      </c>
      <c r="M257" s="11">
        <v>0.20721999999999999</v>
      </c>
      <c r="N257" s="11">
        <v>21.290690000000001</v>
      </c>
      <c r="O257" s="10">
        <v>3</v>
      </c>
      <c r="P257" s="10"/>
      <c r="Q257" s="10"/>
      <c r="R257" s="10">
        <v>1</v>
      </c>
      <c r="S257" s="10">
        <v>1</v>
      </c>
      <c r="T257" s="10">
        <v>4</v>
      </c>
    </row>
    <row r="258" spans="1:20" x14ac:dyDescent="0.2">
      <c r="A258" s="23" t="s">
        <v>630</v>
      </c>
      <c r="B258" s="24" t="s">
        <v>631</v>
      </c>
      <c r="C258" s="10"/>
      <c r="D258" s="10">
        <v>1</v>
      </c>
      <c r="E258" s="10"/>
      <c r="F258" s="10"/>
      <c r="G258" s="10">
        <v>2</v>
      </c>
      <c r="H258" s="10">
        <v>3</v>
      </c>
      <c r="I258" s="11"/>
      <c r="J258" s="11">
        <v>0.46661999999999998</v>
      </c>
      <c r="K258" s="11"/>
      <c r="L258" s="11"/>
      <c r="M258" s="11">
        <v>0.72875999999999996</v>
      </c>
      <c r="N258" s="11">
        <v>1.1953800000000001</v>
      </c>
      <c r="O258" s="10"/>
      <c r="P258" s="10">
        <v>1</v>
      </c>
      <c r="Q258" s="10"/>
      <c r="R258" s="10"/>
      <c r="S258" s="10">
        <v>2</v>
      </c>
      <c r="T258" s="10">
        <v>3</v>
      </c>
    </row>
    <row r="259" spans="1:20" x14ac:dyDescent="0.2">
      <c r="A259" s="23" t="s">
        <v>632</v>
      </c>
      <c r="B259" s="24" t="s">
        <v>633</v>
      </c>
      <c r="C259" s="10">
        <v>39</v>
      </c>
      <c r="D259" s="10">
        <v>2</v>
      </c>
      <c r="E259" s="10">
        <v>1</v>
      </c>
      <c r="F259" s="10">
        <v>9</v>
      </c>
      <c r="G259" s="10">
        <v>3</v>
      </c>
      <c r="H259" s="10">
        <v>54</v>
      </c>
      <c r="I259" s="11">
        <v>138.48339999999993</v>
      </c>
      <c r="J259" s="11">
        <v>10.531970000000001</v>
      </c>
      <c r="K259" s="11">
        <v>0.24084</v>
      </c>
      <c r="L259" s="11">
        <v>17.766490000000001</v>
      </c>
      <c r="M259" s="11">
        <v>2.8348400000000002</v>
      </c>
      <c r="N259" s="11">
        <v>169.85753999999994</v>
      </c>
      <c r="O259" s="10">
        <v>28</v>
      </c>
      <c r="P259" s="10">
        <v>1</v>
      </c>
      <c r="Q259" s="10">
        <v>1</v>
      </c>
      <c r="R259" s="10">
        <v>7</v>
      </c>
      <c r="S259" s="10">
        <v>3</v>
      </c>
      <c r="T259" s="10">
        <v>31</v>
      </c>
    </row>
    <row r="260" spans="1:20" x14ac:dyDescent="0.2">
      <c r="A260" s="23" t="s">
        <v>634</v>
      </c>
      <c r="B260" s="24" t="s">
        <v>635</v>
      </c>
      <c r="C260" s="10">
        <v>32</v>
      </c>
      <c r="D260" s="10">
        <v>3</v>
      </c>
      <c r="E260" s="10">
        <v>8</v>
      </c>
      <c r="F260" s="10">
        <v>8</v>
      </c>
      <c r="G260" s="10">
        <v>2</v>
      </c>
      <c r="H260" s="10">
        <v>53</v>
      </c>
      <c r="I260" s="11">
        <v>325.84300999999999</v>
      </c>
      <c r="J260" s="11">
        <v>1.44153</v>
      </c>
      <c r="K260" s="11">
        <v>7.6265900000000002</v>
      </c>
      <c r="L260" s="11">
        <v>11.781460000000001</v>
      </c>
      <c r="M260" s="11">
        <v>0.27761999999999998</v>
      </c>
      <c r="N260" s="11">
        <v>346.97021000000001</v>
      </c>
      <c r="O260" s="10">
        <v>19</v>
      </c>
      <c r="P260" s="10">
        <v>3</v>
      </c>
      <c r="Q260" s="10">
        <v>3</v>
      </c>
      <c r="R260" s="10">
        <v>5</v>
      </c>
      <c r="S260" s="10">
        <v>2</v>
      </c>
      <c r="T260" s="10">
        <v>24</v>
      </c>
    </row>
    <row r="261" spans="1:20" x14ac:dyDescent="0.2">
      <c r="A261" s="23" t="s">
        <v>636</v>
      </c>
      <c r="B261" s="24" t="s">
        <v>637</v>
      </c>
      <c r="C261" s="10">
        <v>1</v>
      </c>
      <c r="D261" s="10"/>
      <c r="E261" s="10">
        <v>3</v>
      </c>
      <c r="F261" s="10">
        <v>6</v>
      </c>
      <c r="G261" s="10">
        <v>1</v>
      </c>
      <c r="H261" s="10">
        <v>11</v>
      </c>
      <c r="I261" s="11">
        <v>293.45765999999998</v>
      </c>
      <c r="J261" s="11"/>
      <c r="K261" s="11">
        <v>92.451270000000008</v>
      </c>
      <c r="L261" s="11">
        <v>338.91636999999997</v>
      </c>
      <c r="M261" s="11">
        <v>0.39677999999999997</v>
      </c>
      <c r="N261" s="11">
        <v>725.22208000000012</v>
      </c>
      <c r="O261" s="10">
        <v>1</v>
      </c>
      <c r="P261" s="10"/>
      <c r="Q261" s="10">
        <v>2</v>
      </c>
      <c r="R261" s="10">
        <v>3</v>
      </c>
      <c r="S261" s="10">
        <v>1</v>
      </c>
      <c r="T261" s="10">
        <v>5</v>
      </c>
    </row>
    <row r="262" spans="1:20" x14ac:dyDescent="0.2">
      <c r="A262" s="23" t="s">
        <v>638</v>
      </c>
      <c r="B262" s="24" t="s">
        <v>639</v>
      </c>
      <c r="C262" s="10"/>
      <c r="D262" s="10"/>
      <c r="E262" s="10"/>
      <c r="F262" s="10"/>
      <c r="G262" s="10">
        <v>6</v>
      </c>
      <c r="H262" s="10">
        <v>6</v>
      </c>
      <c r="I262" s="11"/>
      <c r="J262" s="11"/>
      <c r="K262" s="11"/>
      <c r="L262" s="11"/>
      <c r="M262" s="11">
        <v>6.3892099999999994</v>
      </c>
      <c r="N262" s="11">
        <v>6.3892099999999994</v>
      </c>
      <c r="O262" s="10"/>
      <c r="P262" s="10"/>
      <c r="Q262" s="10"/>
      <c r="R262" s="10"/>
      <c r="S262" s="10">
        <v>3</v>
      </c>
      <c r="T262" s="10">
        <v>3</v>
      </c>
    </row>
    <row r="263" spans="1:20" x14ac:dyDescent="0.2">
      <c r="A263" s="23" t="s">
        <v>640</v>
      </c>
      <c r="B263" s="24" t="s">
        <v>641</v>
      </c>
      <c r="C263" s="10">
        <v>9</v>
      </c>
      <c r="D263" s="10">
        <v>1</v>
      </c>
      <c r="E263" s="10">
        <v>2</v>
      </c>
      <c r="F263" s="10">
        <v>3</v>
      </c>
      <c r="G263" s="10">
        <v>3</v>
      </c>
      <c r="H263" s="10">
        <v>18</v>
      </c>
      <c r="I263" s="11">
        <v>27.008370000000003</v>
      </c>
      <c r="J263" s="11">
        <v>2.4285300000000003</v>
      </c>
      <c r="K263" s="11">
        <v>2.1507399999999999</v>
      </c>
      <c r="L263" s="11">
        <v>6.0041899999999995</v>
      </c>
      <c r="M263" s="11">
        <v>1.31125</v>
      </c>
      <c r="N263" s="11">
        <v>38.903080000000003</v>
      </c>
      <c r="O263" s="10">
        <v>3</v>
      </c>
      <c r="P263" s="10">
        <v>1</v>
      </c>
      <c r="Q263" s="10">
        <v>1</v>
      </c>
      <c r="R263" s="10">
        <v>1</v>
      </c>
      <c r="S263" s="10">
        <v>1</v>
      </c>
      <c r="T263" s="10">
        <v>5</v>
      </c>
    </row>
    <row r="264" spans="1:20" x14ac:dyDescent="0.2">
      <c r="A264" s="23" t="s">
        <v>642</v>
      </c>
      <c r="B264" s="24" t="s">
        <v>643</v>
      </c>
      <c r="C264" s="10">
        <v>192</v>
      </c>
      <c r="D264" s="10">
        <v>51</v>
      </c>
      <c r="E264" s="10">
        <v>49</v>
      </c>
      <c r="F264" s="10">
        <v>110</v>
      </c>
      <c r="G264" s="10">
        <v>10</v>
      </c>
      <c r="H264" s="10">
        <v>412</v>
      </c>
      <c r="I264" s="11">
        <v>1674.24721</v>
      </c>
      <c r="J264" s="11">
        <v>354.11692000000005</v>
      </c>
      <c r="K264" s="11">
        <v>70.239580000000004</v>
      </c>
      <c r="L264" s="11">
        <v>1565.7352999999996</v>
      </c>
      <c r="M264" s="11">
        <v>86.89661000000001</v>
      </c>
      <c r="N264" s="11">
        <v>3751.2356199999995</v>
      </c>
      <c r="O264" s="10">
        <v>121</v>
      </c>
      <c r="P264" s="10">
        <v>40</v>
      </c>
      <c r="Q264" s="10">
        <v>31</v>
      </c>
      <c r="R264" s="10">
        <v>59</v>
      </c>
      <c r="S264" s="10">
        <v>9</v>
      </c>
      <c r="T264" s="10">
        <v>160</v>
      </c>
    </row>
    <row r="265" spans="1:20" x14ac:dyDescent="0.2">
      <c r="A265" s="23" t="s">
        <v>644</v>
      </c>
      <c r="B265" s="24" t="s">
        <v>645</v>
      </c>
      <c r="C265" s="10">
        <v>6</v>
      </c>
      <c r="D265" s="10">
        <v>1</v>
      </c>
      <c r="E265" s="10">
        <v>1</v>
      </c>
      <c r="F265" s="10"/>
      <c r="G265" s="10">
        <v>5</v>
      </c>
      <c r="H265" s="10">
        <v>13</v>
      </c>
      <c r="I265" s="11">
        <v>10.702630000000001</v>
      </c>
      <c r="J265" s="11">
        <v>1.8420000000000001</v>
      </c>
      <c r="K265" s="11">
        <v>0.38716</v>
      </c>
      <c r="L265" s="11"/>
      <c r="M265" s="11">
        <v>2.7155200000000002</v>
      </c>
      <c r="N265" s="11">
        <v>15.647310000000001</v>
      </c>
      <c r="O265" s="10">
        <v>3</v>
      </c>
      <c r="P265" s="10">
        <v>1</v>
      </c>
      <c r="Q265" s="10">
        <v>1</v>
      </c>
      <c r="R265" s="10"/>
      <c r="S265" s="10">
        <v>3</v>
      </c>
      <c r="T265" s="10">
        <v>5</v>
      </c>
    </row>
    <row r="266" spans="1:20" x14ac:dyDescent="0.2">
      <c r="A266" s="23" t="s">
        <v>646</v>
      </c>
      <c r="B266" s="24" t="s">
        <v>647</v>
      </c>
      <c r="C266" s="10">
        <v>1</v>
      </c>
      <c r="D266" s="10"/>
      <c r="E266" s="10"/>
      <c r="F266" s="10">
        <v>1</v>
      </c>
      <c r="G266" s="10"/>
      <c r="H266" s="10">
        <v>2</v>
      </c>
      <c r="I266" s="11">
        <v>0.16556000000000001</v>
      </c>
      <c r="J266" s="11"/>
      <c r="K266" s="11"/>
      <c r="L266" s="11">
        <v>0.87235000000000007</v>
      </c>
      <c r="M266" s="11"/>
      <c r="N266" s="11">
        <v>1.0379100000000001</v>
      </c>
      <c r="O266" s="10">
        <v>1</v>
      </c>
      <c r="P266" s="10"/>
      <c r="Q266" s="10"/>
      <c r="R266" s="10">
        <v>1</v>
      </c>
      <c r="S266" s="10"/>
      <c r="T266" s="10">
        <v>1</v>
      </c>
    </row>
    <row r="267" spans="1:20" x14ac:dyDescent="0.2">
      <c r="A267" s="23" t="s">
        <v>648</v>
      </c>
      <c r="B267" s="24" t="s">
        <v>649</v>
      </c>
      <c r="C267" s="10">
        <v>1</v>
      </c>
      <c r="D267" s="10"/>
      <c r="E267" s="10">
        <v>4</v>
      </c>
      <c r="F267" s="10">
        <v>4</v>
      </c>
      <c r="G267" s="10"/>
      <c r="H267" s="10">
        <v>9</v>
      </c>
      <c r="I267" s="11">
        <v>1.0425499999999999</v>
      </c>
      <c r="J267" s="11"/>
      <c r="K267" s="11">
        <v>891.43702000000008</v>
      </c>
      <c r="L267" s="11">
        <v>1597.1908500000002</v>
      </c>
      <c r="M267" s="11"/>
      <c r="N267" s="11">
        <v>2489.6704199999999</v>
      </c>
      <c r="O267" s="10">
        <v>1</v>
      </c>
      <c r="P267" s="10"/>
      <c r="Q267" s="10">
        <v>2</v>
      </c>
      <c r="R267" s="10">
        <v>2</v>
      </c>
      <c r="S267" s="10"/>
      <c r="T267" s="10">
        <v>2</v>
      </c>
    </row>
    <row r="268" spans="1:20" x14ac:dyDescent="0.2">
      <c r="A268" s="23" t="s">
        <v>650</v>
      </c>
      <c r="B268" s="24" t="s">
        <v>651</v>
      </c>
      <c r="C268" s="10">
        <v>8</v>
      </c>
      <c r="D268" s="10"/>
      <c r="E268" s="10">
        <v>1</v>
      </c>
      <c r="F268" s="10">
        <v>5</v>
      </c>
      <c r="G268" s="10">
        <v>5</v>
      </c>
      <c r="H268" s="10">
        <v>19</v>
      </c>
      <c r="I268" s="11">
        <v>22.908620000000003</v>
      </c>
      <c r="J268" s="11"/>
      <c r="K268" s="11">
        <v>11.462540000000001</v>
      </c>
      <c r="L268" s="11">
        <v>168.65820000000002</v>
      </c>
      <c r="M268" s="11">
        <v>2547.4144200000001</v>
      </c>
      <c r="N268" s="11">
        <v>2750.4437799999996</v>
      </c>
      <c r="O268" s="10">
        <v>4</v>
      </c>
      <c r="P268" s="10"/>
      <c r="Q268" s="10">
        <v>1</v>
      </c>
      <c r="R268" s="10">
        <v>2</v>
      </c>
      <c r="S268" s="10">
        <v>2</v>
      </c>
      <c r="T268" s="10">
        <v>6</v>
      </c>
    </row>
    <row r="269" spans="1:20" x14ac:dyDescent="0.2">
      <c r="A269" s="23" t="s">
        <v>652</v>
      </c>
      <c r="B269" s="24" t="s">
        <v>653</v>
      </c>
      <c r="C269" s="10">
        <v>2</v>
      </c>
      <c r="D269" s="10">
        <v>3</v>
      </c>
      <c r="E269" s="10"/>
      <c r="F269" s="10">
        <v>2</v>
      </c>
      <c r="G269" s="10"/>
      <c r="H269" s="10">
        <v>7</v>
      </c>
      <c r="I269" s="11">
        <v>10.19585</v>
      </c>
      <c r="J269" s="11">
        <v>12.6473</v>
      </c>
      <c r="K269" s="11"/>
      <c r="L269" s="11">
        <v>10.354890000000001</v>
      </c>
      <c r="M269" s="11"/>
      <c r="N269" s="11">
        <v>33.198039999999999</v>
      </c>
      <c r="O269" s="10">
        <v>2</v>
      </c>
      <c r="P269" s="10">
        <v>3</v>
      </c>
      <c r="Q269" s="10"/>
      <c r="R269" s="10">
        <v>2</v>
      </c>
      <c r="S269" s="10"/>
      <c r="T269" s="10">
        <v>7</v>
      </c>
    </row>
    <row r="270" spans="1:20" x14ac:dyDescent="0.2">
      <c r="A270" s="23" t="s">
        <v>654</v>
      </c>
      <c r="B270" s="24" t="s">
        <v>655</v>
      </c>
      <c r="C270" s="10">
        <v>4</v>
      </c>
      <c r="D270" s="10"/>
      <c r="E270" s="10"/>
      <c r="F270" s="10"/>
      <c r="G270" s="10"/>
      <c r="H270" s="10">
        <v>4</v>
      </c>
      <c r="I270" s="11">
        <v>17.464569999999998</v>
      </c>
      <c r="J270" s="11"/>
      <c r="K270" s="11"/>
      <c r="L270" s="11"/>
      <c r="M270" s="11"/>
      <c r="N270" s="11">
        <v>17.464569999999998</v>
      </c>
      <c r="O270" s="10">
        <v>1</v>
      </c>
      <c r="P270" s="10"/>
      <c r="Q270" s="10"/>
      <c r="R270" s="10"/>
      <c r="S270" s="10"/>
      <c r="T270" s="10">
        <v>1</v>
      </c>
    </row>
    <row r="271" spans="1:20" x14ac:dyDescent="0.2">
      <c r="A271" s="23" t="s">
        <v>656</v>
      </c>
      <c r="B271" s="24" t="s">
        <v>657</v>
      </c>
      <c r="C271" s="10">
        <v>4</v>
      </c>
      <c r="D271" s="10"/>
      <c r="E271" s="10">
        <v>4</v>
      </c>
      <c r="F271" s="10">
        <v>2</v>
      </c>
      <c r="G271" s="10"/>
      <c r="H271" s="10">
        <v>10</v>
      </c>
      <c r="I271" s="11">
        <v>258.21557000000001</v>
      </c>
      <c r="J271" s="11"/>
      <c r="K271" s="11">
        <v>9.2012400000000003</v>
      </c>
      <c r="L271" s="11">
        <v>16.173559999999998</v>
      </c>
      <c r="M271" s="11"/>
      <c r="N271" s="11">
        <v>283.59037000000001</v>
      </c>
      <c r="O271" s="10">
        <v>1</v>
      </c>
      <c r="P271" s="10"/>
      <c r="Q271" s="10">
        <v>1</v>
      </c>
      <c r="R271" s="10">
        <v>1</v>
      </c>
      <c r="S271" s="10"/>
      <c r="T271" s="10">
        <v>1</v>
      </c>
    </row>
    <row r="272" spans="1:20" x14ac:dyDescent="0.2">
      <c r="A272" s="23" t="s">
        <v>658</v>
      </c>
      <c r="B272" s="24" t="s">
        <v>659</v>
      </c>
      <c r="C272" s="10">
        <v>6</v>
      </c>
      <c r="D272" s="10"/>
      <c r="E272" s="10"/>
      <c r="F272" s="10">
        <v>3</v>
      </c>
      <c r="G272" s="10"/>
      <c r="H272" s="10">
        <v>9</v>
      </c>
      <c r="I272" s="11">
        <v>70.41964999999999</v>
      </c>
      <c r="J272" s="11"/>
      <c r="K272" s="11"/>
      <c r="L272" s="11">
        <v>53.648900000000005</v>
      </c>
      <c r="M272" s="11"/>
      <c r="N272" s="11">
        <v>124.06854999999999</v>
      </c>
      <c r="O272" s="10">
        <v>4</v>
      </c>
      <c r="P272" s="10"/>
      <c r="Q272" s="10"/>
      <c r="R272" s="10">
        <v>2</v>
      </c>
      <c r="S272" s="10"/>
      <c r="T272" s="10">
        <v>5</v>
      </c>
    </row>
    <row r="273" spans="1:20" x14ac:dyDescent="0.2">
      <c r="A273" s="23" t="s">
        <v>660</v>
      </c>
      <c r="B273" s="24" t="s">
        <v>661</v>
      </c>
      <c r="C273" s="10">
        <v>26</v>
      </c>
      <c r="D273" s="10">
        <v>6</v>
      </c>
      <c r="E273" s="10">
        <v>10</v>
      </c>
      <c r="F273" s="10">
        <v>16</v>
      </c>
      <c r="G273" s="10">
        <v>1</v>
      </c>
      <c r="H273" s="10">
        <v>59</v>
      </c>
      <c r="I273" s="11">
        <v>171.28598000000002</v>
      </c>
      <c r="J273" s="11">
        <v>67.416429999999991</v>
      </c>
      <c r="K273" s="11">
        <v>57.647379999999998</v>
      </c>
      <c r="L273" s="11">
        <v>133.92257000000001</v>
      </c>
      <c r="M273" s="11">
        <v>1.21027</v>
      </c>
      <c r="N273" s="11">
        <v>431.48263000000003</v>
      </c>
      <c r="O273" s="10">
        <v>15</v>
      </c>
      <c r="P273" s="10">
        <v>6</v>
      </c>
      <c r="Q273" s="10">
        <v>4</v>
      </c>
      <c r="R273" s="10">
        <v>6</v>
      </c>
      <c r="S273" s="10">
        <v>1</v>
      </c>
      <c r="T273" s="10">
        <v>23</v>
      </c>
    </row>
    <row r="274" spans="1:20" x14ac:dyDescent="0.2">
      <c r="A274" s="23" t="s">
        <v>662</v>
      </c>
      <c r="B274" s="24" t="s">
        <v>663</v>
      </c>
      <c r="C274" s="10">
        <v>1</v>
      </c>
      <c r="D274" s="10"/>
      <c r="E274" s="10"/>
      <c r="F274" s="10"/>
      <c r="G274" s="10"/>
      <c r="H274" s="10">
        <v>1</v>
      </c>
      <c r="I274" s="11">
        <v>31.415400000000002</v>
      </c>
      <c r="J274" s="11"/>
      <c r="K274" s="11"/>
      <c r="L274" s="11"/>
      <c r="M274" s="11"/>
      <c r="N274" s="11">
        <v>31.415400000000002</v>
      </c>
      <c r="O274" s="10">
        <v>1</v>
      </c>
      <c r="P274" s="10"/>
      <c r="Q274" s="10"/>
      <c r="R274" s="10"/>
      <c r="S274" s="10"/>
      <c r="T274" s="10">
        <v>1</v>
      </c>
    </row>
    <row r="275" spans="1:20" x14ac:dyDescent="0.2">
      <c r="A275" s="23" t="s">
        <v>664</v>
      </c>
      <c r="B275" s="24" t="s">
        <v>665</v>
      </c>
      <c r="C275" s="10">
        <v>4</v>
      </c>
      <c r="D275" s="10"/>
      <c r="E275" s="10">
        <v>8</v>
      </c>
      <c r="F275" s="10">
        <v>4</v>
      </c>
      <c r="G275" s="10">
        <v>1</v>
      </c>
      <c r="H275" s="10">
        <v>17</v>
      </c>
      <c r="I275" s="11">
        <v>52.201200000000007</v>
      </c>
      <c r="J275" s="11"/>
      <c r="K275" s="11">
        <v>31.16375</v>
      </c>
      <c r="L275" s="11">
        <v>67.139409999999998</v>
      </c>
      <c r="M275" s="11">
        <v>0.12229000000000001</v>
      </c>
      <c r="N275" s="11">
        <v>150.62665000000001</v>
      </c>
      <c r="O275" s="10">
        <v>1</v>
      </c>
      <c r="P275" s="10"/>
      <c r="Q275" s="10">
        <v>5</v>
      </c>
      <c r="R275" s="10">
        <v>1</v>
      </c>
      <c r="S275" s="10">
        <v>1</v>
      </c>
      <c r="T275" s="10">
        <v>6</v>
      </c>
    </row>
    <row r="276" spans="1:20" x14ac:dyDescent="0.2">
      <c r="A276" s="23" t="s">
        <v>666</v>
      </c>
      <c r="B276" s="24" t="s">
        <v>667</v>
      </c>
      <c r="C276" s="10">
        <v>23</v>
      </c>
      <c r="D276" s="10">
        <v>1</v>
      </c>
      <c r="E276" s="10">
        <v>11</v>
      </c>
      <c r="F276" s="10">
        <v>33</v>
      </c>
      <c r="G276" s="10"/>
      <c r="H276" s="10">
        <v>68</v>
      </c>
      <c r="I276" s="11">
        <v>223.36008999999999</v>
      </c>
      <c r="J276" s="11">
        <v>17.067340000000002</v>
      </c>
      <c r="K276" s="11">
        <v>22.863479999999996</v>
      </c>
      <c r="L276" s="11">
        <v>215.54915000000005</v>
      </c>
      <c r="M276" s="11"/>
      <c r="N276" s="11">
        <v>478.84006000000005</v>
      </c>
      <c r="O276" s="10">
        <v>13</v>
      </c>
      <c r="P276" s="10">
        <v>1</v>
      </c>
      <c r="Q276" s="10">
        <v>5</v>
      </c>
      <c r="R276" s="10">
        <v>11</v>
      </c>
      <c r="S276" s="10"/>
      <c r="T276" s="10">
        <v>15</v>
      </c>
    </row>
    <row r="277" spans="1:20" x14ac:dyDescent="0.2">
      <c r="A277" s="23" t="s">
        <v>668</v>
      </c>
      <c r="B277" s="24" t="s">
        <v>669</v>
      </c>
      <c r="C277" s="10">
        <v>3</v>
      </c>
      <c r="D277" s="10">
        <v>1</v>
      </c>
      <c r="E277" s="10">
        <v>1</v>
      </c>
      <c r="F277" s="10">
        <v>1</v>
      </c>
      <c r="G277" s="10">
        <v>1</v>
      </c>
      <c r="H277" s="10">
        <v>7</v>
      </c>
      <c r="I277" s="11">
        <v>12.25689</v>
      </c>
      <c r="J277" s="11">
        <v>4.7930000000000001</v>
      </c>
      <c r="K277" s="11">
        <v>0.83305999999999991</v>
      </c>
      <c r="L277" s="11">
        <v>1.34714</v>
      </c>
      <c r="M277" s="11">
        <v>2.5455000000000001</v>
      </c>
      <c r="N277" s="11">
        <v>21.775590000000001</v>
      </c>
      <c r="O277" s="10">
        <v>3</v>
      </c>
      <c r="P277" s="10">
        <v>1</v>
      </c>
      <c r="Q277" s="10">
        <v>1</v>
      </c>
      <c r="R277" s="10">
        <v>1</v>
      </c>
      <c r="S277" s="10">
        <v>1</v>
      </c>
      <c r="T277" s="10">
        <v>5</v>
      </c>
    </row>
    <row r="278" spans="1:20" x14ac:dyDescent="0.2">
      <c r="A278" s="23" t="s">
        <v>670</v>
      </c>
      <c r="B278" s="24" t="s">
        <v>671</v>
      </c>
      <c r="C278" s="10">
        <v>3</v>
      </c>
      <c r="D278" s="10">
        <v>1</v>
      </c>
      <c r="E278" s="10"/>
      <c r="F278" s="10">
        <v>1</v>
      </c>
      <c r="G278" s="10"/>
      <c r="H278" s="10">
        <v>5</v>
      </c>
      <c r="I278" s="11">
        <v>4.7533000000000003</v>
      </c>
      <c r="J278" s="11">
        <v>11.481</v>
      </c>
      <c r="K278" s="11"/>
      <c r="L278" s="11">
        <v>0.10227</v>
      </c>
      <c r="M278" s="11"/>
      <c r="N278" s="11">
        <v>16.336569999999998</v>
      </c>
      <c r="O278" s="10">
        <v>2</v>
      </c>
      <c r="P278" s="10">
        <v>1</v>
      </c>
      <c r="Q278" s="10"/>
      <c r="R278" s="10">
        <v>1</v>
      </c>
      <c r="S278" s="10"/>
      <c r="T278" s="10">
        <v>3</v>
      </c>
    </row>
    <row r="279" spans="1:20" x14ac:dyDescent="0.2">
      <c r="A279" s="23" t="s">
        <v>672</v>
      </c>
      <c r="B279" s="24" t="s">
        <v>673</v>
      </c>
      <c r="C279" s="10">
        <v>2</v>
      </c>
      <c r="D279" s="10"/>
      <c r="E279" s="10">
        <v>1</v>
      </c>
      <c r="F279" s="10">
        <v>3</v>
      </c>
      <c r="G279" s="10"/>
      <c r="H279" s="10">
        <v>6</v>
      </c>
      <c r="I279" s="11">
        <v>5.4661200000000001</v>
      </c>
      <c r="J279" s="11"/>
      <c r="K279" s="11">
        <v>0.91325000000000001</v>
      </c>
      <c r="L279" s="11">
        <v>2.7599699999999996</v>
      </c>
      <c r="M279" s="11"/>
      <c r="N279" s="11">
        <v>9.1393400000000007</v>
      </c>
      <c r="O279" s="10">
        <v>1</v>
      </c>
      <c r="P279" s="10"/>
      <c r="Q279" s="10">
        <v>1</v>
      </c>
      <c r="R279" s="10">
        <v>2</v>
      </c>
      <c r="S279" s="10"/>
      <c r="T279" s="10">
        <v>2</v>
      </c>
    </row>
    <row r="280" spans="1:20" x14ac:dyDescent="0.2">
      <c r="A280" s="23" t="s">
        <v>674</v>
      </c>
      <c r="B280" s="24" t="s">
        <v>675</v>
      </c>
      <c r="C280" s="10">
        <v>104</v>
      </c>
      <c r="D280" s="10">
        <v>5</v>
      </c>
      <c r="E280" s="10">
        <v>45</v>
      </c>
      <c r="F280" s="10">
        <v>105</v>
      </c>
      <c r="G280" s="10">
        <v>14</v>
      </c>
      <c r="H280" s="10">
        <v>273</v>
      </c>
      <c r="I280" s="11">
        <v>784.98230999999987</v>
      </c>
      <c r="J280" s="11">
        <v>66.050169999999994</v>
      </c>
      <c r="K280" s="11">
        <v>98.206810000000033</v>
      </c>
      <c r="L280" s="11">
        <v>826.35013999999944</v>
      </c>
      <c r="M280" s="11">
        <v>28.896950000000004</v>
      </c>
      <c r="N280" s="11">
        <v>1804.4863799999991</v>
      </c>
      <c r="O280" s="10">
        <v>65</v>
      </c>
      <c r="P280" s="10">
        <v>5</v>
      </c>
      <c r="Q280" s="10">
        <v>30</v>
      </c>
      <c r="R280" s="10">
        <v>62</v>
      </c>
      <c r="S280" s="10">
        <v>14</v>
      </c>
      <c r="T280" s="10">
        <v>91</v>
      </c>
    </row>
    <row r="281" spans="1:20" x14ac:dyDescent="0.2">
      <c r="A281" s="23" t="s">
        <v>676</v>
      </c>
      <c r="B281" s="24" t="s">
        <v>677</v>
      </c>
      <c r="C281" s="10">
        <v>1</v>
      </c>
      <c r="D281" s="10">
        <v>1</v>
      </c>
      <c r="E281" s="10"/>
      <c r="F281" s="10"/>
      <c r="G281" s="10"/>
      <c r="H281" s="10">
        <v>2</v>
      </c>
      <c r="I281" s="11">
        <v>19.834009999999999</v>
      </c>
      <c r="J281" s="11">
        <v>18.175999999999998</v>
      </c>
      <c r="K281" s="11"/>
      <c r="L281" s="11"/>
      <c r="M281" s="11"/>
      <c r="N281" s="11">
        <v>38.010009999999994</v>
      </c>
      <c r="O281" s="10">
        <v>1</v>
      </c>
      <c r="P281" s="10">
        <v>1</v>
      </c>
      <c r="Q281" s="10"/>
      <c r="R281" s="10"/>
      <c r="S281" s="10"/>
      <c r="T281" s="10">
        <v>1</v>
      </c>
    </row>
    <row r="282" spans="1:20" x14ac:dyDescent="0.2">
      <c r="A282" s="23" t="s">
        <v>678</v>
      </c>
      <c r="B282" s="24" t="s">
        <v>679</v>
      </c>
      <c r="C282" s="10">
        <v>36</v>
      </c>
      <c r="D282" s="10"/>
      <c r="E282" s="10">
        <v>6</v>
      </c>
      <c r="F282" s="10">
        <v>23</v>
      </c>
      <c r="G282" s="10">
        <v>11</v>
      </c>
      <c r="H282" s="10">
        <v>76</v>
      </c>
      <c r="I282" s="11">
        <v>56.938460000000006</v>
      </c>
      <c r="J282" s="11"/>
      <c r="K282" s="11">
        <v>4.5159600000000006</v>
      </c>
      <c r="L282" s="11">
        <v>44.606099999999998</v>
      </c>
      <c r="M282" s="11">
        <v>8.6108600000000006</v>
      </c>
      <c r="N282" s="11">
        <v>114.67138</v>
      </c>
      <c r="O282" s="10">
        <v>27</v>
      </c>
      <c r="P282" s="10"/>
      <c r="Q282" s="10">
        <v>4</v>
      </c>
      <c r="R282" s="10">
        <v>17</v>
      </c>
      <c r="S282" s="10">
        <v>10</v>
      </c>
      <c r="T282" s="10">
        <v>41</v>
      </c>
    </row>
    <row r="283" spans="1:20" x14ac:dyDescent="0.2">
      <c r="A283" s="23" t="s">
        <v>680</v>
      </c>
      <c r="B283" s="24" t="s">
        <v>681</v>
      </c>
      <c r="C283" s="10">
        <v>19</v>
      </c>
      <c r="D283" s="10">
        <v>3</v>
      </c>
      <c r="E283" s="10">
        <v>4</v>
      </c>
      <c r="F283" s="10">
        <v>20</v>
      </c>
      <c r="G283" s="10">
        <v>1</v>
      </c>
      <c r="H283" s="10">
        <v>47</v>
      </c>
      <c r="I283" s="11">
        <v>80.209450000000004</v>
      </c>
      <c r="J283" s="11">
        <v>37.572000000000003</v>
      </c>
      <c r="K283" s="11">
        <v>17.472339999999999</v>
      </c>
      <c r="L283" s="11">
        <v>62.674920000000007</v>
      </c>
      <c r="M283" s="11">
        <v>0.23207</v>
      </c>
      <c r="N283" s="11">
        <v>198.16078000000002</v>
      </c>
      <c r="O283" s="10">
        <v>13</v>
      </c>
      <c r="P283" s="10">
        <v>3</v>
      </c>
      <c r="Q283" s="10">
        <v>3</v>
      </c>
      <c r="R283" s="10">
        <v>13</v>
      </c>
      <c r="S283" s="10">
        <v>1</v>
      </c>
      <c r="T283" s="10">
        <v>18</v>
      </c>
    </row>
    <row r="284" spans="1:20" x14ac:dyDescent="0.2">
      <c r="A284" s="23" t="s">
        <v>682</v>
      </c>
      <c r="B284" s="24" t="s">
        <v>683</v>
      </c>
      <c r="C284" s="10">
        <v>8</v>
      </c>
      <c r="D284" s="10"/>
      <c r="E284" s="10"/>
      <c r="F284" s="10"/>
      <c r="G284" s="10">
        <v>1</v>
      </c>
      <c r="H284" s="10">
        <v>9</v>
      </c>
      <c r="I284" s="11">
        <v>5.5675300000000005</v>
      </c>
      <c r="J284" s="11"/>
      <c r="K284" s="11"/>
      <c r="L284" s="11"/>
      <c r="M284" s="11">
        <v>0.72016000000000002</v>
      </c>
      <c r="N284" s="11">
        <v>6.2876900000000004</v>
      </c>
      <c r="O284" s="10">
        <v>3</v>
      </c>
      <c r="P284" s="10"/>
      <c r="Q284" s="10"/>
      <c r="R284" s="10"/>
      <c r="S284" s="10">
        <v>1</v>
      </c>
      <c r="T284" s="10">
        <v>3</v>
      </c>
    </row>
    <row r="285" spans="1:20" x14ac:dyDescent="0.2">
      <c r="A285" s="23" t="s">
        <v>684</v>
      </c>
      <c r="B285" s="24" t="s">
        <v>685</v>
      </c>
      <c r="C285" s="10">
        <v>7</v>
      </c>
      <c r="D285" s="10"/>
      <c r="E285" s="10">
        <v>3</v>
      </c>
      <c r="F285" s="10">
        <v>4</v>
      </c>
      <c r="G285" s="10">
        <v>1</v>
      </c>
      <c r="H285" s="10">
        <v>15</v>
      </c>
      <c r="I285" s="11">
        <v>11.602060000000002</v>
      </c>
      <c r="J285" s="11"/>
      <c r="K285" s="11">
        <v>4.6347899999999997</v>
      </c>
      <c r="L285" s="11">
        <v>11.761899999999999</v>
      </c>
      <c r="M285" s="11">
        <v>0.72926999999999997</v>
      </c>
      <c r="N285" s="11">
        <v>28.728020000000001</v>
      </c>
      <c r="O285" s="10">
        <v>3</v>
      </c>
      <c r="P285" s="10"/>
      <c r="Q285" s="10">
        <v>1</v>
      </c>
      <c r="R285" s="10">
        <v>1</v>
      </c>
      <c r="S285" s="10">
        <v>1</v>
      </c>
      <c r="T285" s="10">
        <v>4</v>
      </c>
    </row>
    <row r="286" spans="1:20" x14ac:dyDescent="0.2">
      <c r="A286" s="23" t="s">
        <v>686</v>
      </c>
      <c r="B286" s="24" t="s">
        <v>687</v>
      </c>
      <c r="C286" s="10">
        <v>12</v>
      </c>
      <c r="D286" s="10"/>
      <c r="E286" s="10">
        <v>12</v>
      </c>
      <c r="F286" s="10">
        <v>14</v>
      </c>
      <c r="G286" s="10">
        <v>1</v>
      </c>
      <c r="H286" s="10">
        <v>39</v>
      </c>
      <c r="I286" s="11">
        <v>201.96581999999998</v>
      </c>
      <c r="J286" s="11"/>
      <c r="K286" s="11">
        <v>73.757820000000009</v>
      </c>
      <c r="L286" s="11">
        <v>173.82900999999998</v>
      </c>
      <c r="M286" s="11">
        <v>0.37298999999999999</v>
      </c>
      <c r="N286" s="11">
        <v>449.92563999999993</v>
      </c>
      <c r="O286" s="10">
        <v>4</v>
      </c>
      <c r="P286" s="10"/>
      <c r="Q286" s="10">
        <v>4</v>
      </c>
      <c r="R286" s="10">
        <v>4</v>
      </c>
      <c r="S286" s="10">
        <v>1</v>
      </c>
      <c r="T286" s="10">
        <v>5</v>
      </c>
    </row>
    <row r="287" spans="1:20" x14ac:dyDescent="0.2">
      <c r="A287" s="23" t="s">
        <v>688</v>
      </c>
      <c r="B287" s="24" t="s">
        <v>689</v>
      </c>
      <c r="C287" s="10">
        <v>14</v>
      </c>
      <c r="D287" s="10"/>
      <c r="E287" s="10">
        <v>1</v>
      </c>
      <c r="F287" s="10">
        <v>3</v>
      </c>
      <c r="G287" s="10">
        <v>1</v>
      </c>
      <c r="H287" s="10">
        <v>19</v>
      </c>
      <c r="I287" s="11">
        <v>38.328960000000002</v>
      </c>
      <c r="J287" s="11"/>
      <c r="K287" s="11">
        <v>0.17473</v>
      </c>
      <c r="L287" s="11">
        <v>6.8412000000000006</v>
      </c>
      <c r="M287" s="11">
        <v>1.5647500000000001</v>
      </c>
      <c r="N287" s="11">
        <v>46.909639999999996</v>
      </c>
      <c r="O287" s="10">
        <v>6</v>
      </c>
      <c r="P287" s="10"/>
      <c r="Q287" s="10">
        <v>1</v>
      </c>
      <c r="R287" s="10">
        <v>2</v>
      </c>
      <c r="S287" s="10">
        <v>1</v>
      </c>
      <c r="T287" s="10">
        <v>7</v>
      </c>
    </row>
    <row r="288" spans="1:20" x14ac:dyDescent="0.2">
      <c r="A288" s="23" t="s">
        <v>690</v>
      </c>
      <c r="B288" s="24" t="s">
        <v>691</v>
      </c>
      <c r="C288" s="10">
        <v>7</v>
      </c>
      <c r="D288" s="10">
        <v>1</v>
      </c>
      <c r="E288" s="10">
        <v>4</v>
      </c>
      <c r="F288" s="10">
        <v>3</v>
      </c>
      <c r="G288" s="10">
        <v>2</v>
      </c>
      <c r="H288" s="10">
        <v>17</v>
      </c>
      <c r="I288" s="11">
        <v>21.527350000000002</v>
      </c>
      <c r="J288" s="11">
        <v>5.4195699999999993</v>
      </c>
      <c r="K288" s="11">
        <v>2.50949</v>
      </c>
      <c r="L288" s="11">
        <v>1.6714500000000001</v>
      </c>
      <c r="M288" s="11">
        <v>3.3147699999999998</v>
      </c>
      <c r="N288" s="11">
        <v>34.442629999999994</v>
      </c>
      <c r="O288" s="10">
        <v>4</v>
      </c>
      <c r="P288" s="10">
        <v>1</v>
      </c>
      <c r="Q288" s="10">
        <v>1</v>
      </c>
      <c r="R288" s="10">
        <v>1</v>
      </c>
      <c r="S288" s="10">
        <v>2</v>
      </c>
      <c r="T288" s="10">
        <v>6</v>
      </c>
    </row>
    <row r="289" spans="1:20" x14ac:dyDescent="0.2">
      <c r="A289" s="23" t="s">
        <v>692</v>
      </c>
      <c r="B289" s="24" t="s">
        <v>693</v>
      </c>
      <c r="C289" s="10">
        <v>1</v>
      </c>
      <c r="D289" s="10"/>
      <c r="E289" s="10">
        <v>1</v>
      </c>
      <c r="F289" s="10">
        <v>1</v>
      </c>
      <c r="G289" s="10"/>
      <c r="H289" s="10">
        <v>3</v>
      </c>
      <c r="I289" s="11">
        <v>21.444700000000001</v>
      </c>
      <c r="J289" s="11"/>
      <c r="K289" s="11">
        <v>5.9539999999999996E-2</v>
      </c>
      <c r="L289" s="11">
        <v>0.12739</v>
      </c>
      <c r="M289" s="11"/>
      <c r="N289" s="11">
        <v>21.631630000000001</v>
      </c>
      <c r="O289" s="10">
        <v>1</v>
      </c>
      <c r="P289" s="10"/>
      <c r="Q289" s="10">
        <v>1</v>
      </c>
      <c r="R289" s="10">
        <v>1</v>
      </c>
      <c r="S289" s="10"/>
      <c r="T289" s="10">
        <v>2</v>
      </c>
    </row>
    <row r="290" spans="1:20" x14ac:dyDescent="0.2">
      <c r="A290" s="23" t="s">
        <v>694</v>
      </c>
      <c r="B290" s="24" t="s">
        <v>695</v>
      </c>
      <c r="C290" s="10">
        <v>1</v>
      </c>
      <c r="D290" s="10"/>
      <c r="E290" s="10"/>
      <c r="F290" s="10"/>
      <c r="G290" s="10">
        <v>2</v>
      </c>
      <c r="H290" s="10">
        <v>3</v>
      </c>
      <c r="I290" s="11">
        <v>0.34107999999999999</v>
      </c>
      <c r="J290" s="11"/>
      <c r="K290" s="11"/>
      <c r="L290" s="11"/>
      <c r="M290" s="11">
        <v>0.56276000000000004</v>
      </c>
      <c r="N290" s="11">
        <v>0.90383999999999987</v>
      </c>
      <c r="O290" s="10">
        <v>1</v>
      </c>
      <c r="P290" s="10"/>
      <c r="Q290" s="10"/>
      <c r="R290" s="10"/>
      <c r="S290" s="10">
        <v>2</v>
      </c>
      <c r="T290" s="10">
        <v>2</v>
      </c>
    </row>
    <row r="291" spans="1:20" x14ac:dyDescent="0.2">
      <c r="A291" s="23" t="s">
        <v>696</v>
      </c>
      <c r="B291" s="24" t="s">
        <v>697</v>
      </c>
      <c r="C291" s="10">
        <v>1</v>
      </c>
      <c r="D291" s="10">
        <v>1</v>
      </c>
      <c r="E291" s="10"/>
      <c r="F291" s="10"/>
      <c r="G291" s="10">
        <v>2</v>
      </c>
      <c r="H291" s="10">
        <v>4</v>
      </c>
      <c r="I291" s="11">
        <v>14.870290000000001</v>
      </c>
      <c r="J291" s="11">
        <v>8.7102400000000006</v>
      </c>
      <c r="K291" s="11"/>
      <c r="L291" s="11"/>
      <c r="M291" s="11">
        <v>0.29610000000000003</v>
      </c>
      <c r="N291" s="11">
        <v>23.876629999999999</v>
      </c>
      <c r="O291" s="10">
        <v>1</v>
      </c>
      <c r="P291" s="10">
        <v>1</v>
      </c>
      <c r="Q291" s="10"/>
      <c r="R291" s="10"/>
      <c r="S291" s="10">
        <v>1</v>
      </c>
      <c r="T291" s="10">
        <v>3</v>
      </c>
    </row>
    <row r="292" spans="1:20" x14ac:dyDescent="0.2">
      <c r="A292" s="23" t="s">
        <v>698</v>
      </c>
      <c r="B292" s="24" t="s">
        <v>699</v>
      </c>
      <c r="C292" s="10">
        <v>2</v>
      </c>
      <c r="D292" s="10"/>
      <c r="E292" s="10">
        <v>1</v>
      </c>
      <c r="F292" s="10">
        <v>1</v>
      </c>
      <c r="G292" s="10">
        <v>2</v>
      </c>
      <c r="H292" s="10">
        <v>6</v>
      </c>
      <c r="I292" s="11">
        <v>2.4838800000000001</v>
      </c>
      <c r="J292" s="11"/>
      <c r="K292" s="11">
        <v>57.935019999999994</v>
      </c>
      <c r="L292" s="11">
        <v>109.26084</v>
      </c>
      <c r="M292" s="11">
        <v>0.57987</v>
      </c>
      <c r="N292" s="11">
        <v>170.25960999999998</v>
      </c>
      <c r="O292" s="10">
        <v>2</v>
      </c>
      <c r="P292" s="10"/>
      <c r="Q292" s="10">
        <v>1</v>
      </c>
      <c r="R292" s="10">
        <v>1</v>
      </c>
      <c r="S292" s="10">
        <v>1</v>
      </c>
      <c r="T292" s="10">
        <v>4</v>
      </c>
    </row>
    <row r="293" spans="1:20" x14ac:dyDescent="0.2">
      <c r="A293" s="23" t="s">
        <v>700</v>
      </c>
      <c r="B293" s="24" t="s">
        <v>701</v>
      </c>
      <c r="C293" s="10">
        <v>3</v>
      </c>
      <c r="D293" s="10">
        <v>2</v>
      </c>
      <c r="E293" s="10">
        <v>1</v>
      </c>
      <c r="F293" s="10"/>
      <c r="G293" s="10"/>
      <c r="H293" s="10">
        <v>6</v>
      </c>
      <c r="I293" s="11">
        <v>61.530240000000006</v>
      </c>
      <c r="J293" s="11">
        <v>3.0661800000000001</v>
      </c>
      <c r="K293" s="11">
        <v>0.18997</v>
      </c>
      <c r="L293" s="11"/>
      <c r="M293" s="11"/>
      <c r="N293" s="11">
        <v>64.786390000000011</v>
      </c>
      <c r="O293" s="10">
        <v>3</v>
      </c>
      <c r="P293" s="10">
        <v>2</v>
      </c>
      <c r="Q293" s="10">
        <v>1</v>
      </c>
      <c r="R293" s="10"/>
      <c r="S293" s="10"/>
      <c r="T293" s="10">
        <v>4</v>
      </c>
    </row>
    <row r="294" spans="1:20" x14ac:dyDescent="0.2">
      <c r="A294" s="23" t="s">
        <v>702</v>
      </c>
      <c r="B294" s="24" t="s">
        <v>703</v>
      </c>
      <c r="C294" s="10">
        <v>4</v>
      </c>
      <c r="D294" s="10">
        <v>1</v>
      </c>
      <c r="E294" s="10"/>
      <c r="F294" s="10">
        <v>1</v>
      </c>
      <c r="G294" s="10">
        <v>2</v>
      </c>
      <c r="H294" s="10">
        <v>8</v>
      </c>
      <c r="I294" s="11">
        <v>688.11395999999991</v>
      </c>
      <c r="J294" s="11">
        <v>0.65688000000000002</v>
      </c>
      <c r="K294" s="11"/>
      <c r="L294" s="11">
        <v>0.41095999999999999</v>
      </c>
      <c r="M294" s="11">
        <v>0.69498000000000004</v>
      </c>
      <c r="N294" s="11">
        <v>689.87677999999994</v>
      </c>
      <c r="O294" s="10">
        <v>4</v>
      </c>
      <c r="P294" s="10">
        <v>1</v>
      </c>
      <c r="Q294" s="10"/>
      <c r="R294" s="10">
        <v>1</v>
      </c>
      <c r="S294" s="10">
        <v>2</v>
      </c>
      <c r="T294" s="10">
        <v>7</v>
      </c>
    </row>
    <row r="295" spans="1:20" x14ac:dyDescent="0.2">
      <c r="A295" s="23" t="s">
        <v>704</v>
      </c>
      <c r="B295" s="24" t="s">
        <v>705</v>
      </c>
      <c r="C295" s="10">
        <v>2</v>
      </c>
      <c r="D295" s="10"/>
      <c r="E295" s="10"/>
      <c r="F295" s="10">
        <v>1</v>
      </c>
      <c r="G295" s="10"/>
      <c r="H295" s="10">
        <v>3</v>
      </c>
      <c r="I295" s="11">
        <v>1.89195</v>
      </c>
      <c r="J295" s="11"/>
      <c r="K295" s="11"/>
      <c r="L295" s="11">
        <v>0.55853999999999993</v>
      </c>
      <c r="M295" s="11"/>
      <c r="N295" s="11">
        <v>2.4504899999999998</v>
      </c>
      <c r="O295" s="10">
        <v>1</v>
      </c>
      <c r="P295" s="10"/>
      <c r="Q295" s="10"/>
      <c r="R295" s="10">
        <v>1</v>
      </c>
      <c r="S295" s="10"/>
      <c r="T295" s="10">
        <v>1</v>
      </c>
    </row>
    <row r="296" spans="1:20" x14ac:dyDescent="0.2">
      <c r="A296" s="23" t="s">
        <v>706</v>
      </c>
      <c r="B296" s="24" t="s">
        <v>707</v>
      </c>
      <c r="C296" s="10">
        <v>4</v>
      </c>
      <c r="D296" s="10">
        <v>1</v>
      </c>
      <c r="E296" s="10">
        <v>1</v>
      </c>
      <c r="F296" s="10"/>
      <c r="G296" s="10">
        <v>1</v>
      </c>
      <c r="H296" s="10">
        <v>7</v>
      </c>
      <c r="I296" s="11">
        <v>90.653459999999995</v>
      </c>
      <c r="J296" s="11">
        <v>13.513489999999999</v>
      </c>
      <c r="K296" s="11">
        <v>0.17984999999999998</v>
      </c>
      <c r="L296" s="11"/>
      <c r="M296" s="11">
        <v>0.19344999999999998</v>
      </c>
      <c r="N296" s="11">
        <v>104.54024999999999</v>
      </c>
      <c r="O296" s="10">
        <v>3</v>
      </c>
      <c r="P296" s="10">
        <v>1</v>
      </c>
      <c r="Q296" s="10">
        <v>1</v>
      </c>
      <c r="R296" s="10"/>
      <c r="S296" s="10">
        <v>1</v>
      </c>
      <c r="T296" s="10">
        <v>4</v>
      </c>
    </row>
    <row r="297" spans="1:20" x14ac:dyDescent="0.2">
      <c r="A297" s="23" t="s">
        <v>708</v>
      </c>
      <c r="B297" s="24" t="s">
        <v>709</v>
      </c>
      <c r="C297" s="10">
        <v>12</v>
      </c>
      <c r="D297" s="10">
        <v>6</v>
      </c>
      <c r="E297" s="10">
        <v>11</v>
      </c>
      <c r="F297" s="10">
        <v>10</v>
      </c>
      <c r="G297" s="10">
        <v>14</v>
      </c>
      <c r="H297" s="10">
        <v>53</v>
      </c>
      <c r="I297" s="11">
        <v>32.993580000000001</v>
      </c>
      <c r="J297" s="11">
        <v>89.011949999999999</v>
      </c>
      <c r="K297" s="11">
        <v>35.270340000000004</v>
      </c>
      <c r="L297" s="11">
        <v>112.11183000000001</v>
      </c>
      <c r="M297" s="11">
        <v>29.985509999999998</v>
      </c>
      <c r="N297" s="11">
        <v>299.37321000000003</v>
      </c>
      <c r="O297" s="10">
        <v>8</v>
      </c>
      <c r="P297" s="10">
        <v>5</v>
      </c>
      <c r="Q297" s="10">
        <v>6</v>
      </c>
      <c r="R297" s="10">
        <v>6</v>
      </c>
      <c r="S297" s="10">
        <v>10</v>
      </c>
      <c r="T297" s="10">
        <v>27</v>
      </c>
    </row>
    <row r="298" spans="1:20" x14ac:dyDescent="0.2">
      <c r="A298" s="23" t="s">
        <v>710</v>
      </c>
      <c r="B298" s="24" t="s">
        <v>711</v>
      </c>
      <c r="C298" s="10">
        <v>5</v>
      </c>
      <c r="D298" s="10">
        <v>1</v>
      </c>
      <c r="E298" s="10">
        <v>1</v>
      </c>
      <c r="F298" s="10">
        <v>2</v>
      </c>
      <c r="G298" s="10">
        <v>1</v>
      </c>
      <c r="H298" s="10">
        <v>10</v>
      </c>
      <c r="I298" s="11">
        <v>91.536880000000011</v>
      </c>
      <c r="J298" s="11">
        <v>4.75</v>
      </c>
      <c r="K298" s="11">
        <v>0.34892000000000001</v>
      </c>
      <c r="L298" s="11">
        <v>2.1291700000000002</v>
      </c>
      <c r="M298" s="11">
        <v>1.53308</v>
      </c>
      <c r="N298" s="11">
        <v>100.29805</v>
      </c>
      <c r="O298" s="10">
        <v>5</v>
      </c>
      <c r="P298" s="10">
        <v>1</v>
      </c>
      <c r="Q298" s="10">
        <v>1</v>
      </c>
      <c r="R298" s="10">
        <v>1</v>
      </c>
      <c r="S298" s="10">
        <v>1</v>
      </c>
      <c r="T298" s="10">
        <v>7</v>
      </c>
    </row>
    <row r="299" spans="1:20" x14ac:dyDescent="0.2">
      <c r="A299" s="23" t="s">
        <v>712</v>
      </c>
      <c r="B299" s="24" t="s">
        <v>713</v>
      </c>
      <c r="C299" s="10">
        <v>5</v>
      </c>
      <c r="D299" s="10"/>
      <c r="E299" s="10"/>
      <c r="F299" s="10">
        <v>1</v>
      </c>
      <c r="G299" s="10"/>
      <c r="H299" s="10">
        <v>6</v>
      </c>
      <c r="I299" s="11">
        <v>4.2671899999999994</v>
      </c>
      <c r="J299" s="11"/>
      <c r="K299" s="11"/>
      <c r="L299" s="11">
        <v>0.16674</v>
      </c>
      <c r="M299" s="11"/>
      <c r="N299" s="11">
        <v>4.4339299999999993</v>
      </c>
      <c r="O299" s="10">
        <v>2</v>
      </c>
      <c r="P299" s="10"/>
      <c r="Q299" s="10"/>
      <c r="R299" s="10">
        <v>1</v>
      </c>
      <c r="S299" s="10"/>
      <c r="T299" s="10">
        <v>3</v>
      </c>
    </row>
    <row r="300" spans="1:20" x14ac:dyDescent="0.2">
      <c r="A300" s="23" t="s">
        <v>714</v>
      </c>
      <c r="B300" s="24" t="s">
        <v>715</v>
      </c>
      <c r="C300" s="10">
        <v>6</v>
      </c>
      <c r="D300" s="10">
        <v>3</v>
      </c>
      <c r="E300" s="10">
        <v>5</v>
      </c>
      <c r="F300" s="10">
        <v>3</v>
      </c>
      <c r="G300" s="10">
        <v>10</v>
      </c>
      <c r="H300" s="10">
        <v>27</v>
      </c>
      <c r="I300" s="11">
        <v>20.56166</v>
      </c>
      <c r="J300" s="11">
        <v>83.894999999999996</v>
      </c>
      <c r="K300" s="11">
        <v>93.469539999999995</v>
      </c>
      <c r="L300" s="11">
        <v>164.46206000000001</v>
      </c>
      <c r="M300" s="11">
        <v>3.4596600000000004</v>
      </c>
      <c r="N300" s="11">
        <v>365.84791999999993</v>
      </c>
      <c r="O300" s="10">
        <v>5</v>
      </c>
      <c r="P300" s="10">
        <v>1</v>
      </c>
      <c r="Q300" s="10">
        <v>3</v>
      </c>
      <c r="R300" s="10">
        <v>1</v>
      </c>
      <c r="S300" s="10">
        <v>6</v>
      </c>
      <c r="T300" s="10">
        <v>13</v>
      </c>
    </row>
    <row r="301" spans="1:20" x14ac:dyDescent="0.2">
      <c r="A301" s="23" t="s">
        <v>716</v>
      </c>
      <c r="B301" s="24" t="s">
        <v>717</v>
      </c>
      <c r="C301" s="10">
        <v>13</v>
      </c>
      <c r="D301" s="10">
        <v>4</v>
      </c>
      <c r="E301" s="10">
        <v>10</v>
      </c>
      <c r="F301" s="10">
        <v>9</v>
      </c>
      <c r="G301" s="10">
        <v>7</v>
      </c>
      <c r="H301" s="10">
        <v>43</v>
      </c>
      <c r="I301" s="11">
        <v>32.696499999999993</v>
      </c>
      <c r="J301" s="11">
        <v>18.886869999999998</v>
      </c>
      <c r="K301" s="11">
        <v>11.262510000000001</v>
      </c>
      <c r="L301" s="11">
        <v>40.259169999999997</v>
      </c>
      <c r="M301" s="11">
        <v>6.0331700000000001</v>
      </c>
      <c r="N301" s="11">
        <v>109.13821999999999</v>
      </c>
      <c r="O301" s="10">
        <v>10</v>
      </c>
      <c r="P301" s="10">
        <v>4</v>
      </c>
      <c r="Q301" s="10">
        <v>6</v>
      </c>
      <c r="R301" s="10">
        <v>7</v>
      </c>
      <c r="S301" s="10">
        <v>4</v>
      </c>
      <c r="T301" s="10">
        <v>18</v>
      </c>
    </row>
    <row r="302" spans="1:20" x14ac:dyDescent="0.2">
      <c r="A302" s="23" t="s">
        <v>718</v>
      </c>
      <c r="B302" s="24" t="s">
        <v>719</v>
      </c>
      <c r="C302" s="10">
        <v>5</v>
      </c>
      <c r="D302" s="10">
        <v>1</v>
      </c>
      <c r="E302" s="10"/>
      <c r="F302" s="10">
        <v>1</v>
      </c>
      <c r="G302" s="10"/>
      <c r="H302" s="10">
        <v>7</v>
      </c>
      <c r="I302" s="11">
        <v>9.6637099999999982</v>
      </c>
      <c r="J302" s="11">
        <v>0.34599999999999997</v>
      </c>
      <c r="K302" s="11"/>
      <c r="L302" s="11">
        <v>0.30087999999999998</v>
      </c>
      <c r="M302" s="11"/>
      <c r="N302" s="11">
        <v>10.310589999999998</v>
      </c>
      <c r="O302" s="10">
        <v>3</v>
      </c>
      <c r="P302" s="10">
        <v>1</v>
      </c>
      <c r="Q302" s="10"/>
      <c r="R302" s="10">
        <v>1</v>
      </c>
      <c r="S302" s="10"/>
      <c r="T302" s="10">
        <v>4</v>
      </c>
    </row>
    <row r="303" spans="1:20" x14ac:dyDescent="0.2">
      <c r="A303" s="23" t="s">
        <v>720</v>
      </c>
      <c r="B303" s="24" t="s">
        <v>721</v>
      </c>
      <c r="C303" s="10">
        <v>11</v>
      </c>
      <c r="D303" s="10">
        <v>1</v>
      </c>
      <c r="E303" s="10">
        <v>3</v>
      </c>
      <c r="F303" s="10">
        <v>6</v>
      </c>
      <c r="G303" s="10"/>
      <c r="H303" s="10">
        <v>21</v>
      </c>
      <c r="I303" s="11">
        <v>129.19255000000001</v>
      </c>
      <c r="J303" s="11">
        <v>28.577580000000001</v>
      </c>
      <c r="K303" s="11">
        <v>1.9418599999999999</v>
      </c>
      <c r="L303" s="11">
        <v>15.15122</v>
      </c>
      <c r="M303" s="11"/>
      <c r="N303" s="11">
        <v>174.86321000000001</v>
      </c>
      <c r="O303" s="10">
        <v>4</v>
      </c>
      <c r="P303" s="10">
        <v>1</v>
      </c>
      <c r="Q303" s="10">
        <v>2</v>
      </c>
      <c r="R303" s="10">
        <v>3</v>
      </c>
      <c r="S303" s="10"/>
      <c r="T303" s="10">
        <v>5</v>
      </c>
    </row>
    <row r="304" spans="1:20" x14ac:dyDescent="0.2">
      <c r="A304" s="23" t="s">
        <v>722</v>
      </c>
      <c r="B304" s="24" t="s">
        <v>723</v>
      </c>
      <c r="C304" s="10">
        <v>5</v>
      </c>
      <c r="D304" s="10"/>
      <c r="E304" s="10"/>
      <c r="F304" s="10">
        <v>2</v>
      </c>
      <c r="G304" s="10"/>
      <c r="H304" s="10">
        <v>7</v>
      </c>
      <c r="I304" s="11">
        <v>25.792630000000003</v>
      </c>
      <c r="J304" s="11"/>
      <c r="K304" s="11"/>
      <c r="L304" s="11">
        <v>7.7440100000000003</v>
      </c>
      <c r="M304" s="11"/>
      <c r="N304" s="11">
        <v>33.536639999999998</v>
      </c>
      <c r="O304" s="10">
        <v>2</v>
      </c>
      <c r="P304" s="10"/>
      <c r="Q304" s="10"/>
      <c r="R304" s="10">
        <v>1</v>
      </c>
      <c r="S304" s="10"/>
      <c r="T304" s="10">
        <v>2</v>
      </c>
    </row>
    <row r="305" spans="1:20" x14ac:dyDescent="0.2">
      <c r="A305" s="23" t="s">
        <v>724</v>
      </c>
      <c r="B305" s="24" t="s">
        <v>725</v>
      </c>
      <c r="C305" s="10">
        <v>1</v>
      </c>
      <c r="D305" s="10"/>
      <c r="E305" s="10"/>
      <c r="F305" s="10"/>
      <c r="G305" s="10"/>
      <c r="H305" s="10">
        <v>1</v>
      </c>
      <c r="I305" s="11">
        <v>6.2843999999999998</v>
      </c>
      <c r="J305" s="11"/>
      <c r="K305" s="11"/>
      <c r="L305" s="11"/>
      <c r="M305" s="11"/>
      <c r="N305" s="11">
        <v>6.2843999999999998</v>
      </c>
      <c r="O305" s="10">
        <v>1</v>
      </c>
      <c r="P305" s="10"/>
      <c r="Q305" s="10"/>
      <c r="R305" s="10"/>
      <c r="S305" s="10"/>
      <c r="T305" s="10">
        <v>1</v>
      </c>
    </row>
    <row r="306" spans="1:20" x14ac:dyDescent="0.2">
      <c r="A306" s="23" t="s">
        <v>726</v>
      </c>
      <c r="B306" s="24" t="s">
        <v>727</v>
      </c>
      <c r="C306" s="10"/>
      <c r="D306" s="10">
        <v>1</v>
      </c>
      <c r="E306" s="10"/>
      <c r="F306" s="10"/>
      <c r="G306" s="10"/>
      <c r="H306" s="10">
        <v>1</v>
      </c>
      <c r="I306" s="11"/>
      <c r="J306" s="11">
        <v>1.2737100000000001</v>
      </c>
      <c r="K306" s="11"/>
      <c r="L306" s="11"/>
      <c r="M306" s="11"/>
      <c r="N306" s="11">
        <v>1.2737100000000001</v>
      </c>
      <c r="O306" s="10"/>
      <c r="P306" s="10">
        <v>1</v>
      </c>
      <c r="Q306" s="10"/>
      <c r="R306" s="10"/>
      <c r="S306" s="10"/>
      <c r="T306" s="10">
        <v>1</v>
      </c>
    </row>
    <row r="307" spans="1:20" x14ac:dyDescent="0.2">
      <c r="A307" s="23" t="s">
        <v>728</v>
      </c>
      <c r="B307" s="24" t="s">
        <v>729</v>
      </c>
      <c r="C307" s="10">
        <v>5</v>
      </c>
      <c r="D307" s="10"/>
      <c r="E307" s="10"/>
      <c r="F307" s="10">
        <v>1</v>
      </c>
      <c r="G307" s="10"/>
      <c r="H307" s="10">
        <v>6</v>
      </c>
      <c r="I307" s="11">
        <v>36.970210000000002</v>
      </c>
      <c r="J307" s="11"/>
      <c r="K307" s="11"/>
      <c r="L307" s="11">
        <v>0.74203999999999992</v>
      </c>
      <c r="M307" s="11"/>
      <c r="N307" s="11">
        <v>37.712249999999997</v>
      </c>
      <c r="O307" s="10">
        <v>3</v>
      </c>
      <c r="P307" s="10"/>
      <c r="Q307" s="10"/>
      <c r="R307" s="10">
        <v>1</v>
      </c>
      <c r="S307" s="10"/>
      <c r="T307" s="10">
        <v>4</v>
      </c>
    </row>
    <row r="308" spans="1:20" x14ac:dyDescent="0.2">
      <c r="A308" s="23" t="s">
        <v>730</v>
      </c>
      <c r="B308" s="24" t="s">
        <v>731</v>
      </c>
      <c r="C308" s="10"/>
      <c r="D308" s="10"/>
      <c r="E308" s="10">
        <v>2</v>
      </c>
      <c r="F308" s="10"/>
      <c r="G308" s="10">
        <v>3</v>
      </c>
      <c r="H308" s="10">
        <v>5</v>
      </c>
      <c r="I308" s="11"/>
      <c r="J308" s="11"/>
      <c r="K308" s="11">
        <v>0.42630999999999997</v>
      </c>
      <c r="L308" s="11"/>
      <c r="M308" s="11">
        <v>1.58369</v>
      </c>
      <c r="N308" s="11">
        <v>2.0099999999999998</v>
      </c>
      <c r="O308" s="10"/>
      <c r="P308" s="10"/>
      <c r="Q308" s="10">
        <v>2</v>
      </c>
      <c r="R308" s="10"/>
      <c r="S308" s="10">
        <v>1</v>
      </c>
      <c r="T308" s="10">
        <v>3</v>
      </c>
    </row>
    <row r="309" spans="1:20" x14ac:dyDescent="0.2">
      <c r="A309" s="23" t="s">
        <v>732</v>
      </c>
      <c r="B309" s="24" t="s">
        <v>733</v>
      </c>
      <c r="C309" s="10"/>
      <c r="D309" s="10"/>
      <c r="E309" s="10">
        <v>3</v>
      </c>
      <c r="F309" s="10"/>
      <c r="G309" s="10"/>
      <c r="H309" s="10">
        <v>3</v>
      </c>
      <c r="I309" s="11"/>
      <c r="J309" s="11"/>
      <c r="K309" s="11">
        <v>0.92562999999999995</v>
      </c>
      <c r="L309" s="11"/>
      <c r="M309" s="11"/>
      <c r="N309" s="11">
        <v>0.92562999999999995</v>
      </c>
      <c r="O309" s="10"/>
      <c r="P309" s="10"/>
      <c r="Q309" s="10">
        <v>3</v>
      </c>
      <c r="R309" s="10"/>
      <c r="S309" s="10"/>
      <c r="T309" s="10">
        <v>3</v>
      </c>
    </row>
    <row r="310" spans="1:20" x14ac:dyDescent="0.2">
      <c r="A310" s="23" t="s">
        <v>734</v>
      </c>
      <c r="B310" s="24" t="s">
        <v>735</v>
      </c>
      <c r="C310" s="10">
        <v>2</v>
      </c>
      <c r="D310" s="10"/>
      <c r="E310" s="10">
        <v>1</v>
      </c>
      <c r="F310" s="10">
        <v>1</v>
      </c>
      <c r="G310" s="10">
        <v>2</v>
      </c>
      <c r="H310" s="10">
        <v>6</v>
      </c>
      <c r="I310" s="11">
        <v>2.49546</v>
      </c>
      <c r="J310" s="11"/>
      <c r="K310" s="11">
        <v>0.12961</v>
      </c>
      <c r="L310" s="11">
        <v>0.34132999999999997</v>
      </c>
      <c r="M310" s="11">
        <v>0.61348000000000003</v>
      </c>
      <c r="N310" s="11">
        <v>3.5798800000000002</v>
      </c>
      <c r="O310" s="10">
        <v>2</v>
      </c>
      <c r="P310" s="10"/>
      <c r="Q310" s="10">
        <v>1</v>
      </c>
      <c r="R310" s="10">
        <v>1</v>
      </c>
      <c r="S310" s="10">
        <v>2</v>
      </c>
      <c r="T310" s="10">
        <v>4</v>
      </c>
    </row>
    <row r="311" spans="1:20" x14ac:dyDescent="0.2">
      <c r="A311" s="23" t="s">
        <v>736</v>
      </c>
      <c r="B311" s="24" t="s">
        <v>737</v>
      </c>
      <c r="C311" s="10">
        <v>1</v>
      </c>
      <c r="D311" s="10">
        <v>1</v>
      </c>
      <c r="E311" s="10">
        <v>7</v>
      </c>
      <c r="F311" s="10"/>
      <c r="G311" s="10">
        <v>1</v>
      </c>
      <c r="H311" s="10">
        <v>10</v>
      </c>
      <c r="I311" s="11">
        <v>23.336880000000001</v>
      </c>
      <c r="J311" s="11">
        <v>92.568799999999996</v>
      </c>
      <c r="K311" s="11">
        <v>6.4605699999999997</v>
      </c>
      <c r="L311" s="11"/>
      <c r="M311" s="11">
        <v>0.36941000000000002</v>
      </c>
      <c r="N311" s="11">
        <v>122.73566000000001</v>
      </c>
      <c r="O311" s="10">
        <v>1</v>
      </c>
      <c r="P311" s="10">
        <v>1</v>
      </c>
      <c r="Q311" s="10">
        <v>2</v>
      </c>
      <c r="R311" s="10"/>
      <c r="S311" s="10">
        <v>1</v>
      </c>
      <c r="T311" s="10">
        <v>4</v>
      </c>
    </row>
    <row r="312" spans="1:20" x14ac:dyDescent="0.2">
      <c r="A312" s="23" t="s">
        <v>738</v>
      </c>
      <c r="B312" s="24" t="s">
        <v>739</v>
      </c>
      <c r="C312" s="10">
        <v>4</v>
      </c>
      <c r="D312" s="10">
        <v>4</v>
      </c>
      <c r="E312" s="10">
        <v>1</v>
      </c>
      <c r="F312" s="10">
        <v>3</v>
      </c>
      <c r="G312" s="10"/>
      <c r="H312" s="10">
        <v>12</v>
      </c>
      <c r="I312" s="11">
        <v>1.4693699999999998</v>
      </c>
      <c r="J312" s="11">
        <v>0.71841999999999995</v>
      </c>
      <c r="K312" s="11">
        <v>0.16366</v>
      </c>
      <c r="L312" s="11">
        <v>1.2186900000000001</v>
      </c>
      <c r="M312" s="11"/>
      <c r="N312" s="11">
        <v>3.5701399999999999</v>
      </c>
      <c r="O312" s="10">
        <v>1</v>
      </c>
      <c r="P312" s="10">
        <v>1</v>
      </c>
      <c r="Q312" s="10">
        <v>1</v>
      </c>
      <c r="R312" s="10">
        <v>1</v>
      </c>
      <c r="S312" s="10"/>
      <c r="T312" s="10">
        <v>1</v>
      </c>
    </row>
    <row r="313" spans="1:20" x14ac:dyDescent="0.2">
      <c r="A313" s="23" t="s">
        <v>740</v>
      </c>
      <c r="B313" s="24" t="s">
        <v>741</v>
      </c>
      <c r="C313" s="10">
        <v>13</v>
      </c>
      <c r="D313" s="10">
        <v>8</v>
      </c>
      <c r="E313" s="10">
        <v>2</v>
      </c>
      <c r="F313" s="10">
        <v>2</v>
      </c>
      <c r="G313" s="10"/>
      <c r="H313" s="10">
        <v>25</v>
      </c>
      <c r="I313" s="11">
        <v>421.52098999999998</v>
      </c>
      <c r="J313" s="11">
        <v>155.78385</v>
      </c>
      <c r="K313" s="11">
        <v>14.06123</v>
      </c>
      <c r="L313" s="11">
        <v>1.3745000000000001</v>
      </c>
      <c r="M313" s="11"/>
      <c r="N313" s="11">
        <v>592.74057000000005</v>
      </c>
      <c r="O313" s="10">
        <v>8</v>
      </c>
      <c r="P313" s="10">
        <v>5</v>
      </c>
      <c r="Q313" s="10">
        <v>1</v>
      </c>
      <c r="R313" s="10">
        <v>1</v>
      </c>
      <c r="S313" s="10"/>
      <c r="T313" s="10">
        <v>12</v>
      </c>
    </row>
    <row r="314" spans="1:20" x14ac:dyDescent="0.2">
      <c r="A314" s="23" t="s">
        <v>742</v>
      </c>
      <c r="B314" s="24" t="s">
        <v>743</v>
      </c>
      <c r="C314" s="10">
        <v>132</v>
      </c>
      <c r="D314" s="10">
        <v>29</v>
      </c>
      <c r="E314" s="10">
        <v>115</v>
      </c>
      <c r="F314" s="10">
        <v>12</v>
      </c>
      <c r="G314" s="10">
        <v>13</v>
      </c>
      <c r="H314" s="10">
        <v>301</v>
      </c>
      <c r="I314" s="11">
        <v>817.50401000000033</v>
      </c>
      <c r="J314" s="11">
        <v>962.78288000000009</v>
      </c>
      <c r="K314" s="11">
        <v>442.35422</v>
      </c>
      <c r="L314" s="11">
        <v>16.043839999999999</v>
      </c>
      <c r="M314" s="11">
        <v>13.875279999999998</v>
      </c>
      <c r="N314" s="11">
        <v>2252.5602300000005</v>
      </c>
      <c r="O314" s="10">
        <v>77</v>
      </c>
      <c r="P314" s="10">
        <v>27</v>
      </c>
      <c r="Q314" s="10">
        <v>65</v>
      </c>
      <c r="R314" s="10">
        <v>9</v>
      </c>
      <c r="S314" s="10">
        <v>10</v>
      </c>
      <c r="T314" s="10">
        <v>165</v>
      </c>
    </row>
    <row r="315" spans="1:20" x14ac:dyDescent="0.2">
      <c r="A315" s="23" t="s">
        <v>744</v>
      </c>
      <c r="B315" s="24" t="s">
        <v>745</v>
      </c>
      <c r="C315" s="10">
        <v>8</v>
      </c>
      <c r="D315" s="10">
        <v>3</v>
      </c>
      <c r="E315" s="10">
        <v>3</v>
      </c>
      <c r="F315" s="10">
        <v>3</v>
      </c>
      <c r="G315" s="10">
        <v>3</v>
      </c>
      <c r="H315" s="10">
        <v>20</v>
      </c>
      <c r="I315" s="11">
        <v>117.95127000000001</v>
      </c>
      <c r="J315" s="11">
        <v>21.488109999999999</v>
      </c>
      <c r="K315" s="11">
        <v>0.59626000000000001</v>
      </c>
      <c r="L315" s="11">
        <v>11.241009999999999</v>
      </c>
      <c r="M315" s="11">
        <v>2.3658399999999999</v>
      </c>
      <c r="N315" s="11">
        <v>153.64248999999998</v>
      </c>
      <c r="O315" s="10">
        <v>7</v>
      </c>
      <c r="P315" s="10">
        <v>3</v>
      </c>
      <c r="Q315" s="10">
        <v>2</v>
      </c>
      <c r="R315" s="10">
        <v>3</v>
      </c>
      <c r="S315" s="10">
        <v>1</v>
      </c>
      <c r="T315" s="10">
        <v>12</v>
      </c>
    </row>
    <row r="316" spans="1:20" x14ac:dyDescent="0.2">
      <c r="A316" s="23" t="s">
        <v>746</v>
      </c>
      <c r="B316" s="24" t="s">
        <v>747</v>
      </c>
      <c r="C316" s="10">
        <v>22</v>
      </c>
      <c r="D316" s="10">
        <v>9</v>
      </c>
      <c r="E316" s="10">
        <v>9</v>
      </c>
      <c r="F316" s="10">
        <v>8</v>
      </c>
      <c r="G316" s="10">
        <v>8</v>
      </c>
      <c r="H316" s="10">
        <v>56</v>
      </c>
      <c r="I316" s="11">
        <v>206.86765000000005</v>
      </c>
      <c r="J316" s="11">
        <v>144.1627</v>
      </c>
      <c r="K316" s="11">
        <v>22.684680000000004</v>
      </c>
      <c r="L316" s="11">
        <v>38.089150000000011</v>
      </c>
      <c r="M316" s="11">
        <v>10.589880000000001</v>
      </c>
      <c r="N316" s="11">
        <v>422.39406000000008</v>
      </c>
      <c r="O316" s="10">
        <v>12</v>
      </c>
      <c r="P316" s="10">
        <v>7</v>
      </c>
      <c r="Q316" s="10">
        <v>6</v>
      </c>
      <c r="R316" s="10">
        <v>4</v>
      </c>
      <c r="S316" s="10">
        <v>5</v>
      </c>
      <c r="T316" s="10">
        <v>24</v>
      </c>
    </row>
    <row r="317" spans="1:20" x14ac:dyDescent="0.2">
      <c r="A317" s="23" t="s">
        <v>748</v>
      </c>
      <c r="B317" s="24" t="s">
        <v>749</v>
      </c>
      <c r="C317" s="10">
        <v>71</v>
      </c>
      <c r="D317" s="10">
        <v>3</v>
      </c>
      <c r="E317" s="10">
        <v>163</v>
      </c>
      <c r="F317" s="10">
        <v>7</v>
      </c>
      <c r="G317" s="10">
        <v>12</v>
      </c>
      <c r="H317" s="10">
        <v>256</v>
      </c>
      <c r="I317" s="11">
        <v>259.83571000000006</v>
      </c>
      <c r="J317" s="11">
        <v>9.39</v>
      </c>
      <c r="K317" s="11">
        <v>479.24040000000019</v>
      </c>
      <c r="L317" s="11">
        <v>2.61741</v>
      </c>
      <c r="M317" s="11">
        <v>6.7517899999999997</v>
      </c>
      <c r="N317" s="11">
        <v>757.83531000000028</v>
      </c>
      <c r="O317" s="10">
        <v>42</v>
      </c>
      <c r="P317" s="10">
        <v>3</v>
      </c>
      <c r="Q317" s="10">
        <v>67</v>
      </c>
      <c r="R317" s="10">
        <v>6</v>
      </c>
      <c r="S317" s="10">
        <v>9</v>
      </c>
      <c r="T317" s="10">
        <v>102</v>
      </c>
    </row>
    <row r="318" spans="1:20" x14ac:dyDescent="0.2">
      <c r="A318" s="23" t="s">
        <v>750</v>
      </c>
      <c r="B318" s="24" t="s">
        <v>751</v>
      </c>
      <c r="C318" s="10">
        <v>100</v>
      </c>
      <c r="D318" s="10">
        <v>11</v>
      </c>
      <c r="E318" s="10">
        <v>28</v>
      </c>
      <c r="F318" s="10">
        <v>53</v>
      </c>
      <c r="G318" s="10">
        <v>141</v>
      </c>
      <c r="H318" s="10">
        <v>333</v>
      </c>
      <c r="I318" s="11">
        <v>202.85564000000002</v>
      </c>
      <c r="J318" s="11">
        <v>7.7015399999999996</v>
      </c>
      <c r="K318" s="11">
        <v>26.249800000000004</v>
      </c>
      <c r="L318" s="11">
        <v>147.85405000000003</v>
      </c>
      <c r="M318" s="11">
        <v>98.182219999999958</v>
      </c>
      <c r="N318" s="11">
        <v>482.84325000000001</v>
      </c>
      <c r="O318" s="10">
        <v>56</v>
      </c>
      <c r="P318" s="10">
        <v>7</v>
      </c>
      <c r="Q318" s="10">
        <v>20</v>
      </c>
      <c r="R318" s="10">
        <v>24</v>
      </c>
      <c r="S318" s="10">
        <v>75</v>
      </c>
      <c r="T318" s="10">
        <v>134</v>
      </c>
    </row>
    <row r="319" spans="1:20" x14ac:dyDescent="0.2">
      <c r="A319" s="23" t="s">
        <v>752</v>
      </c>
      <c r="B319" s="24" t="s">
        <v>753</v>
      </c>
      <c r="C319" s="10">
        <v>1</v>
      </c>
      <c r="D319" s="10"/>
      <c r="E319" s="10"/>
      <c r="F319" s="10"/>
      <c r="G319" s="10"/>
      <c r="H319" s="10">
        <v>1</v>
      </c>
      <c r="I319" s="11">
        <v>6.8199399999999999</v>
      </c>
      <c r="J319" s="11"/>
      <c r="K319" s="11"/>
      <c r="L319" s="11"/>
      <c r="M319" s="11"/>
      <c r="N319" s="11">
        <v>6.8199399999999999</v>
      </c>
      <c r="O319" s="10">
        <v>1</v>
      </c>
      <c r="P319" s="10"/>
      <c r="Q319" s="10"/>
      <c r="R319" s="10"/>
      <c r="S319" s="10"/>
      <c r="T319" s="10">
        <v>1</v>
      </c>
    </row>
    <row r="320" spans="1:20" x14ac:dyDescent="0.2">
      <c r="A320" s="23" t="s">
        <v>754</v>
      </c>
      <c r="B320" s="24" t="s">
        <v>755</v>
      </c>
      <c r="C320" s="10">
        <v>11</v>
      </c>
      <c r="D320" s="10">
        <v>1</v>
      </c>
      <c r="E320" s="10">
        <v>2</v>
      </c>
      <c r="F320" s="10">
        <v>5</v>
      </c>
      <c r="G320" s="10">
        <v>4</v>
      </c>
      <c r="H320" s="10">
        <v>23</v>
      </c>
      <c r="I320" s="11">
        <v>67.045389999999998</v>
      </c>
      <c r="J320" s="11">
        <v>2.13646</v>
      </c>
      <c r="K320" s="11">
        <v>0.75085999999999997</v>
      </c>
      <c r="L320" s="11">
        <v>4.3994300000000006</v>
      </c>
      <c r="M320" s="11">
        <v>2.7093599999999998</v>
      </c>
      <c r="N320" s="11">
        <v>77.041499999999999</v>
      </c>
      <c r="O320" s="10">
        <v>7</v>
      </c>
      <c r="P320" s="10">
        <v>1</v>
      </c>
      <c r="Q320" s="10">
        <v>1</v>
      </c>
      <c r="R320" s="10">
        <v>2</v>
      </c>
      <c r="S320" s="10">
        <v>4</v>
      </c>
      <c r="T320" s="10">
        <v>12</v>
      </c>
    </row>
    <row r="321" spans="1:20" x14ac:dyDescent="0.2">
      <c r="A321" s="23" t="s">
        <v>756</v>
      </c>
      <c r="B321" s="24" t="s">
        <v>757</v>
      </c>
      <c r="C321" s="10">
        <v>45</v>
      </c>
      <c r="D321" s="10">
        <v>11</v>
      </c>
      <c r="E321" s="10">
        <v>4</v>
      </c>
      <c r="F321" s="10">
        <v>7</v>
      </c>
      <c r="G321" s="10">
        <v>17</v>
      </c>
      <c r="H321" s="10">
        <v>84</v>
      </c>
      <c r="I321" s="11">
        <v>149.96214999999995</v>
      </c>
      <c r="J321" s="11">
        <v>24.665620000000004</v>
      </c>
      <c r="K321" s="11">
        <v>2.85094</v>
      </c>
      <c r="L321" s="11">
        <v>10.15006</v>
      </c>
      <c r="M321" s="11">
        <v>20.011340000000001</v>
      </c>
      <c r="N321" s="11">
        <v>207.64010999999996</v>
      </c>
      <c r="O321" s="10">
        <v>31</v>
      </c>
      <c r="P321" s="10">
        <v>9</v>
      </c>
      <c r="Q321" s="10">
        <v>3</v>
      </c>
      <c r="R321" s="10">
        <v>5</v>
      </c>
      <c r="S321" s="10">
        <v>14</v>
      </c>
      <c r="T321" s="10">
        <v>47</v>
      </c>
    </row>
    <row r="322" spans="1:20" x14ac:dyDescent="0.2">
      <c r="A322" s="23" t="s">
        <v>758</v>
      </c>
      <c r="B322" s="24" t="s">
        <v>759</v>
      </c>
      <c r="C322" s="10">
        <v>14</v>
      </c>
      <c r="D322" s="10">
        <v>2</v>
      </c>
      <c r="E322" s="10">
        <v>7</v>
      </c>
      <c r="F322" s="10">
        <v>12</v>
      </c>
      <c r="G322" s="10">
        <v>5</v>
      </c>
      <c r="H322" s="10">
        <v>40</v>
      </c>
      <c r="I322" s="11">
        <v>99.372360000000015</v>
      </c>
      <c r="J322" s="11">
        <v>5.0970000000000004</v>
      </c>
      <c r="K322" s="11">
        <v>6.1826800000000013</v>
      </c>
      <c r="L322" s="11">
        <v>21.186509999999998</v>
      </c>
      <c r="M322" s="11">
        <v>3.9794999999999998</v>
      </c>
      <c r="N322" s="11">
        <v>135.81805000000003</v>
      </c>
      <c r="O322" s="10">
        <v>10</v>
      </c>
      <c r="P322" s="10">
        <v>2</v>
      </c>
      <c r="Q322" s="10">
        <v>4</v>
      </c>
      <c r="R322" s="10">
        <v>6</v>
      </c>
      <c r="S322" s="10">
        <v>3</v>
      </c>
      <c r="T322" s="10">
        <v>16</v>
      </c>
    </row>
    <row r="323" spans="1:20" x14ac:dyDescent="0.2">
      <c r="A323" s="23" t="s">
        <v>760</v>
      </c>
      <c r="B323" s="24" t="s">
        <v>761</v>
      </c>
      <c r="C323" s="10">
        <v>26</v>
      </c>
      <c r="D323" s="10">
        <v>2</v>
      </c>
      <c r="E323" s="10">
        <v>5</v>
      </c>
      <c r="F323" s="10">
        <v>12</v>
      </c>
      <c r="G323" s="10">
        <v>7</v>
      </c>
      <c r="H323" s="10">
        <v>52</v>
      </c>
      <c r="I323" s="11">
        <v>130.99283000000003</v>
      </c>
      <c r="J323" s="11">
        <v>5.1847299999999992</v>
      </c>
      <c r="K323" s="11">
        <v>3.7161900000000001</v>
      </c>
      <c r="L323" s="11">
        <v>51.358590000000007</v>
      </c>
      <c r="M323" s="11">
        <v>6.7456999999999985</v>
      </c>
      <c r="N323" s="11">
        <v>197.99804000000003</v>
      </c>
      <c r="O323" s="10">
        <v>20</v>
      </c>
      <c r="P323" s="10">
        <v>2</v>
      </c>
      <c r="Q323" s="10">
        <v>3</v>
      </c>
      <c r="R323" s="10">
        <v>6</v>
      </c>
      <c r="S323" s="10">
        <v>6</v>
      </c>
      <c r="T323" s="10">
        <v>23</v>
      </c>
    </row>
    <row r="324" spans="1:20" x14ac:dyDescent="0.2">
      <c r="A324" s="23" t="s">
        <v>762</v>
      </c>
      <c r="B324" s="24" t="s">
        <v>763</v>
      </c>
      <c r="C324" s="10">
        <v>6</v>
      </c>
      <c r="D324" s="10"/>
      <c r="E324" s="10"/>
      <c r="F324" s="10">
        <v>1</v>
      </c>
      <c r="G324" s="10">
        <v>4</v>
      </c>
      <c r="H324" s="10">
        <v>11</v>
      </c>
      <c r="I324" s="11">
        <v>54.311030000000002</v>
      </c>
      <c r="J324" s="11"/>
      <c r="K324" s="11"/>
      <c r="L324" s="11">
        <v>0.22546000000000002</v>
      </c>
      <c r="M324" s="11">
        <v>2.84592</v>
      </c>
      <c r="N324" s="11">
        <v>57.382409999999993</v>
      </c>
      <c r="O324" s="10">
        <v>3</v>
      </c>
      <c r="P324" s="10"/>
      <c r="Q324" s="10"/>
      <c r="R324" s="10">
        <v>1</v>
      </c>
      <c r="S324" s="10">
        <v>1</v>
      </c>
      <c r="T324" s="10">
        <v>3</v>
      </c>
    </row>
    <row r="325" spans="1:20" x14ac:dyDescent="0.2">
      <c r="A325" s="23" t="s">
        <v>764</v>
      </c>
      <c r="B325" s="24" t="s">
        <v>765</v>
      </c>
      <c r="C325" s="10">
        <v>1</v>
      </c>
      <c r="D325" s="10"/>
      <c r="E325" s="10"/>
      <c r="F325" s="10"/>
      <c r="G325" s="10"/>
      <c r="H325" s="10">
        <v>1</v>
      </c>
      <c r="I325" s="11">
        <v>0.5524</v>
      </c>
      <c r="J325" s="11"/>
      <c r="K325" s="11"/>
      <c r="L325" s="11"/>
      <c r="M325" s="11"/>
      <c r="N325" s="11">
        <v>0.5524</v>
      </c>
      <c r="O325" s="10">
        <v>1</v>
      </c>
      <c r="P325" s="10"/>
      <c r="Q325" s="10"/>
      <c r="R325" s="10"/>
      <c r="S325" s="10"/>
      <c r="T325" s="10">
        <v>1</v>
      </c>
    </row>
    <row r="326" spans="1:20" x14ac:dyDescent="0.2">
      <c r="A326" s="23" t="s">
        <v>766</v>
      </c>
      <c r="B326" s="24" t="s">
        <v>767</v>
      </c>
      <c r="C326" s="10">
        <v>2</v>
      </c>
      <c r="D326" s="10"/>
      <c r="E326" s="10">
        <v>1</v>
      </c>
      <c r="F326" s="10">
        <v>3</v>
      </c>
      <c r="G326" s="10"/>
      <c r="H326" s="10">
        <v>6</v>
      </c>
      <c r="I326" s="11">
        <v>1.2649600000000001</v>
      </c>
      <c r="J326" s="11"/>
      <c r="K326" s="11">
        <v>0.51200999999999997</v>
      </c>
      <c r="L326" s="11">
        <v>11.063549999999999</v>
      </c>
      <c r="M326" s="11"/>
      <c r="N326" s="11">
        <v>12.84052</v>
      </c>
      <c r="O326" s="10">
        <v>2</v>
      </c>
      <c r="P326" s="10"/>
      <c r="Q326" s="10">
        <v>1</v>
      </c>
      <c r="R326" s="10">
        <v>2</v>
      </c>
      <c r="S326" s="10"/>
      <c r="T326" s="10">
        <v>4</v>
      </c>
    </row>
    <row r="327" spans="1:20" x14ac:dyDescent="0.2">
      <c r="A327" s="23" t="s">
        <v>768</v>
      </c>
      <c r="B327" s="24" t="s">
        <v>769</v>
      </c>
      <c r="C327" s="10">
        <v>78</v>
      </c>
      <c r="D327" s="10">
        <v>5</v>
      </c>
      <c r="E327" s="10">
        <v>15</v>
      </c>
      <c r="F327" s="10">
        <v>26</v>
      </c>
      <c r="G327" s="10">
        <v>14</v>
      </c>
      <c r="H327" s="10">
        <v>138</v>
      </c>
      <c r="I327" s="11">
        <v>276.97279999999989</v>
      </c>
      <c r="J327" s="11">
        <v>34.974620000000002</v>
      </c>
      <c r="K327" s="11">
        <v>16.1326</v>
      </c>
      <c r="L327" s="11">
        <v>59.551670000000001</v>
      </c>
      <c r="M327" s="11">
        <v>13.006830000000004</v>
      </c>
      <c r="N327" s="11">
        <v>400.63851999999991</v>
      </c>
      <c r="O327" s="10">
        <v>44</v>
      </c>
      <c r="P327" s="10">
        <v>5</v>
      </c>
      <c r="Q327" s="10">
        <v>10</v>
      </c>
      <c r="R327" s="10">
        <v>12</v>
      </c>
      <c r="S327" s="10">
        <v>11</v>
      </c>
      <c r="T327" s="10">
        <v>55</v>
      </c>
    </row>
    <row r="328" spans="1:20" x14ac:dyDescent="0.2">
      <c r="A328" s="23" t="s">
        <v>770</v>
      </c>
      <c r="B328" s="24" t="s">
        <v>771</v>
      </c>
      <c r="C328" s="10">
        <v>21</v>
      </c>
      <c r="D328" s="10"/>
      <c r="E328" s="10"/>
      <c r="F328" s="10">
        <v>2</v>
      </c>
      <c r="G328" s="10">
        <v>7</v>
      </c>
      <c r="H328" s="10">
        <v>30</v>
      </c>
      <c r="I328" s="11">
        <v>299.21888999999993</v>
      </c>
      <c r="J328" s="11"/>
      <c r="K328" s="11"/>
      <c r="L328" s="11">
        <v>4.4781100000000009</v>
      </c>
      <c r="M328" s="11">
        <v>5.28057</v>
      </c>
      <c r="N328" s="11">
        <v>308.97756999999996</v>
      </c>
      <c r="O328" s="10">
        <v>11</v>
      </c>
      <c r="P328" s="10"/>
      <c r="Q328" s="10"/>
      <c r="R328" s="10">
        <v>2</v>
      </c>
      <c r="S328" s="10">
        <v>4</v>
      </c>
      <c r="T328" s="10">
        <v>14</v>
      </c>
    </row>
    <row r="329" spans="1:20" x14ac:dyDescent="0.2">
      <c r="A329" s="23" t="s">
        <v>772</v>
      </c>
      <c r="B329" s="24" t="s">
        <v>773</v>
      </c>
      <c r="C329" s="10">
        <v>6</v>
      </c>
      <c r="D329" s="10"/>
      <c r="E329" s="10">
        <v>2</v>
      </c>
      <c r="F329" s="10">
        <v>2</v>
      </c>
      <c r="G329" s="10">
        <v>2</v>
      </c>
      <c r="H329" s="10">
        <v>12</v>
      </c>
      <c r="I329" s="11">
        <v>8.8250599999999988</v>
      </c>
      <c r="J329" s="11"/>
      <c r="K329" s="11">
        <v>2.2499500000000001</v>
      </c>
      <c r="L329" s="11">
        <v>1.5876799999999998</v>
      </c>
      <c r="M329" s="11">
        <v>1.6643399999999999</v>
      </c>
      <c r="N329" s="11">
        <v>14.327029999999999</v>
      </c>
      <c r="O329" s="10">
        <v>5</v>
      </c>
      <c r="P329" s="10"/>
      <c r="Q329" s="10">
        <v>2</v>
      </c>
      <c r="R329" s="10">
        <v>2</v>
      </c>
      <c r="S329" s="10">
        <v>2</v>
      </c>
      <c r="T329" s="10">
        <v>9</v>
      </c>
    </row>
    <row r="330" spans="1:20" x14ac:dyDescent="0.2">
      <c r="A330" s="23" t="s">
        <v>774</v>
      </c>
      <c r="B330" s="24" t="s">
        <v>775</v>
      </c>
      <c r="C330" s="10">
        <v>13</v>
      </c>
      <c r="D330" s="10">
        <v>4</v>
      </c>
      <c r="E330" s="10">
        <v>4</v>
      </c>
      <c r="F330" s="10">
        <v>3</v>
      </c>
      <c r="G330" s="10">
        <v>4</v>
      </c>
      <c r="H330" s="10">
        <v>28</v>
      </c>
      <c r="I330" s="11">
        <v>65.302909999999997</v>
      </c>
      <c r="J330" s="11">
        <v>22.1006</v>
      </c>
      <c r="K330" s="11">
        <v>2.5399900000000004</v>
      </c>
      <c r="L330" s="11">
        <v>1.5352699999999999</v>
      </c>
      <c r="M330" s="11">
        <v>1.4523899999999998</v>
      </c>
      <c r="N330" s="11">
        <v>92.931160000000006</v>
      </c>
      <c r="O330" s="10">
        <v>9</v>
      </c>
      <c r="P330" s="10">
        <v>4</v>
      </c>
      <c r="Q330" s="10">
        <v>2</v>
      </c>
      <c r="R330" s="10">
        <v>2</v>
      </c>
      <c r="S330" s="10">
        <v>4</v>
      </c>
      <c r="T330" s="10">
        <v>15</v>
      </c>
    </row>
    <row r="331" spans="1:20" x14ac:dyDescent="0.2">
      <c r="A331" s="23" t="s">
        <v>776</v>
      </c>
      <c r="B331" s="24" t="s">
        <v>777</v>
      </c>
      <c r="C331" s="10">
        <v>4</v>
      </c>
      <c r="D331" s="10"/>
      <c r="E331" s="10">
        <v>2</v>
      </c>
      <c r="F331" s="10">
        <v>3</v>
      </c>
      <c r="G331" s="10">
        <v>3</v>
      </c>
      <c r="H331" s="10">
        <v>12</v>
      </c>
      <c r="I331" s="11">
        <v>11.086790000000001</v>
      </c>
      <c r="J331" s="11"/>
      <c r="K331" s="11">
        <v>0.42409000000000002</v>
      </c>
      <c r="L331" s="11">
        <v>0.43883000000000005</v>
      </c>
      <c r="M331" s="11">
        <v>0.45954</v>
      </c>
      <c r="N331" s="11">
        <v>12.409250000000002</v>
      </c>
      <c r="O331" s="10">
        <v>3</v>
      </c>
      <c r="P331" s="10"/>
      <c r="Q331" s="10">
        <v>2</v>
      </c>
      <c r="R331" s="10">
        <v>2</v>
      </c>
      <c r="S331" s="10">
        <v>2</v>
      </c>
      <c r="T331" s="10">
        <v>9</v>
      </c>
    </row>
    <row r="332" spans="1:20" x14ac:dyDescent="0.2">
      <c r="A332" s="23" t="s">
        <v>778</v>
      </c>
      <c r="B332" s="24" t="s">
        <v>779</v>
      </c>
      <c r="C332" s="10">
        <v>3</v>
      </c>
      <c r="D332" s="10"/>
      <c r="E332" s="10">
        <v>22</v>
      </c>
      <c r="F332" s="10">
        <v>4</v>
      </c>
      <c r="G332" s="10">
        <v>10</v>
      </c>
      <c r="H332" s="10">
        <v>39</v>
      </c>
      <c r="I332" s="11">
        <v>3.3449400000000007</v>
      </c>
      <c r="J332" s="11"/>
      <c r="K332" s="11">
        <v>22.423789999999997</v>
      </c>
      <c r="L332" s="11">
        <v>2.75339</v>
      </c>
      <c r="M332" s="11">
        <v>2.6996599999999997</v>
      </c>
      <c r="N332" s="11">
        <v>31.221779999999995</v>
      </c>
      <c r="O332" s="10">
        <v>3</v>
      </c>
      <c r="P332" s="10"/>
      <c r="Q332" s="10">
        <v>14</v>
      </c>
      <c r="R332" s="10">
        <v>4</v>
      </c>
      <c r="S332" s="10">
        <v>7</v>
      </c>
      <c r="T332" s="10">
        <v>24</v>
      </c>
    </row>
    <row r="333" spans="1:20" x14ac:dyDescent="0.2">
      <c r="A333" s="23" t="s">
        <v>780</v>
      </c>
      <c r="B333" s="24" t="s">
        <v>781</v>
      </c>
      <c r="C333" s="10">
        <v>20</v>
      </c>
      <c r="D333" s="10">
        <v>5</v>
      </c>
      <c r="E333" s="10">
        <v>6</v>
      </c>
      <c r="F333" s="10">
        <v>3</v>
      </c>
      <c r="G333" s="10">
        <v>5</v>
      </c>
      <c r="H333" s="10">
        <v>39</v>
      </c>
      <c r="I333" s="11">
        <v>70.928680000000014</v>
      </c>
      <c r="J333" s="11">
        <v>22.46613</v>
      </c>
      <c r="K333" s="11">
        <v>6.1914999999999996</v>
      </c>
      <c r="L333" s="11">
        <v>1.33266</v>
      </c>
      <c r="M333" s="11">
        <v>5.0817000000000005</v>
      </c>
      <c r="N333" s="11">
        <v>106.00067</v>
      </c>
      <c r="O333" s="10">
        <v>13</v>
      </c>
      <c r="P333" s="10">
        <v>4</v>
      </c>
      <c r="Q333" s="10">
        <v>4</v>
      </c>
      <c r="R333" s="10">
        <v>2</v>
      </c>
      <c r="S333" s="10">
        <v>5</v>
      </c>
      <c r="T333" s="10">
        <v>21</v>
      </c>
    </row>
    <row r="334" spans="1:20" x14ac:dyDescent="0.2">
      <c r="A334" s="23" t="s">
        <v>782</v>
      </c>
      <c r="B334" s="24" t="s">
        <v>783</v>
      </c>
      <c r="C334" s="10">
        <v>1</v>
      </c>
      <c r="D334" s="10"/>
      <c r="E334" s="10"/>
      <c r="F334" s="10">
        <v>1</v>
      </c>
      <c r="G334" s="10">
        <v>1</v>
      </c>
      <c r="H334" s="10">
        <v>3</v>
      </c>
      <c r="I334" s="11">
        <v>0.41591</v>
      </c>
      <c r="J334" s="11"/>
      <c r="K334" s="11"/>
      <c r="L334" s="11">
        <v>0.26038</v>
      </c>
      <c r="M334" s="11">
        <v>0.83045000000000002</v>
      </c>
      <c r="N334" s="11">
        <v>1.50674</v>
      </c>
      <c r="O334" s="10">
        <v>1</v>
      </c>
      <c r="P334" s="10"/>
      <c r="Q334" s="10"/>
      <c r="R334" s="10">
        <v>1</v>
      </c>
      <c r="S334" s="10">
        <v>1</v>
      </c>
      <c r="T334" s="10">
        <v>2</v>
      </c>
    </row>
    <row r="335" spans="1:20" x14ac:dyDescent="0.2">
      <c r="A335" s="23" t="s">
        <v>784</v>
      </c>
      <c r="B335" s="24" t="s">
        <v>785</v>
      </c>
      <c r="C335" s="10">
        <v>17</v>
      </c>
      <c r="D335" s="10">
        <v>1</v>
      </c>
      <c r="E335" s="10">
        <v>12</v>
      </c>
      <c r="F335" s="10">
        <v>1</v>
      </c>
      <c r="G335" s="10">
        <v>1</v>
      </c>
      <c r="H335" s="10">
        <v>32</v>
      </c>
      <c r="I335" s="11">
        <v>161.45487</v>
      </c>
      <c r="J335" s="11">
        <v>48.161000000000001</v>
      </c>
      <c r="K335" s="11">
        <v>5.856320000000002</v>
      </c>
      <c r="L335" s="11">
        <v>1.73525</v>
      </c>
      <c r="M335" s="11">
        <v>2.0120100000000001</v>
      </c>
      <c r="N335" s="11">
        <v>219.21945000000002</v>
      </c>
      <c r="O335" s="10">
        <v>13</v>
      </c>
      <c r="P335" s="10">
        <v>1</v>
      </c>
      <c r="Q335" s="10">
        <v>8</v>
      </c>
      <c r="R335" s="10">
        <v>1</v>
      </c>
      <c r="S335" s="10">
        <v>1</v>
      </c>
      <c r="T335" s="10">
        <v>20</v>
      </c>
    </row>
    <row r="336" spans="1:20" x14ac:dyDescent="0.2">
      <c r="A336" s="23" t="s">
        <v>786</v>
      </c>
      <c r="B336" s="24" t="s">
        <v>787</v>
      </c>
      <c r="C336" s="10">
        <v>3</v>
      </c>
      <c r="D336" s="10">
        <v>2</v>
      </c>
      <c r="E336" s="10"/>
      <c r="F336" s="10">
        <v>1</v>
      </c>
      <c r="G336" s="10"/>
      <c r="H336" s="10">
        <v>6</v>
      </c>
      <c r="I336" s="11">
        <v>14.049190000000001</v>
      </c>
      <c r="J336" s="11">
        <v>2.613</v>
      </c>
      <c r="K336" s="11"/>
      <c r="L336" s="11">
        <v>0.67582000000000009</v>
      </c>
      <c r="M336" s="11"/>
      <c r="N336" s="11">
        <v>17.338010000000001</v>
      </c>
      <c r="O336" s="10">
        <v>3</v>
      </c>
      <c r="P336" s="10">
        <v>1</v>
      </c>
      <c r="Q336" s="10"/>
      <c r="R336" s="10">
        <v>1</v>
      </c>
      <c r="S336" s="10"/>
      <c r="T336" s="10">
        <v>4</v>
      </c>
    </row>
    <row r="337" spans="1:20" x14ac:dyDescent="0.2">
      <c r="A337" s="23" t="s">
        <v>788</v>
      </c>
      <c r="B337" s="24" t="s">
        <v>789</v>
      </c>
      <c r="C337" s="10">
        <v>3</v>
      </c>
      <c r="D337" s="10"/>
      <c r="E337" s="10"/>
      <c r="F337" s="10">
        <v>3</v>
      </c>
      <c r="G337" s="10">
        <v>1</v>
      </c>
      <c r="H337" s="10">
        <v>7</v>
      </c>
      <c r="I337" s="11">
        <v>10.752969999999999</v>
      </c>
      <c r="J337" s="11"/>
      <c r="K337" s="11"/>
      <c r="L337" s="11">
        <v>35.225370000000005</v>
      </c>
      <c r="M337" s="11">
        <v>0.18528</v>
      </c>
      <c r="N337" s="11">
        <v>46.163620000000002</v>
      </c>
      <c r="O337" s="10">
        <v>3</v>
      </c>
      <c r="P337" s="10"/>
      <c r="Q337" s="10"/>
      <c r="R337" s="10">
        <v>2</v>
      </c>
      <c r="S337" s="10">
        <v>1</v>
      </c>
      <c r="T337" s="10">
        <v>5</v>
      </c>
    </row>
    <row r="338" spans="1:20" x14ac:dyDescent="0.2">
      <c r="A338" s="23" t="s">
        <v>790</v>
      </c>
      <c r="B338" s="24" t="s">
        <v>791</v>
      </c>
      <c r="C338" s="10"/>
      <c r="D338" s="10"/>
      <c r="E338" s="10">
        <v>1</v>
      </c>
      <c r="F338" s="10"/>
      <c r="G338" s="10"/>
      <c r="H338" s="10">
        <v>1</v>
      </c>
      <c r="I338" s="11"/>
      <c r="J338" s="11"/>
      <c r="K338" s="11">
        <v>2.1050200000000001</v>
      </c>
      <c r="L338" s="11"/>
      <c r="M338" s="11"/>
      <c r="N338" s="11">
        <v>2.1050200000000001</v>
      </c>
      <c r="O338" s="10"/>
      <c r="P338" s="10"/>
      <c r="Q338" s="10">
        <v>1</v>
      </c>
      <c r="R338" s="10"/>
      <c r="S338" s="10"/>
      <c r="T338" s="10">
        <v>1</v>
      </c>
    </row>
    <row r="339" spans="1:20" x14ac:dyDescent="0.2">
      <c r="A339" s="23" t="s">
        <v>792</v>
      </c>
      <c r="B339" s="24" t="s">
        <v>793</v>
      </c>
      <c r="C339" s="10">
        <v>1</v>
      </c>
      <c r="D339" s="10"/>
      <c r="E339" s="10"/>
      <c r="F339" s="10"/>
      <c r="G339" s="10"/>
      <c r="H339" s="10">
        <v>1</v>
      </c>
      <c r="I339" s="11">
        <v>3.8371300000000002</v>
      </c>
      <c r="J339" s="11"/>
      <c r="K339" s="11"/>
      <c r="L339" s="11"/>
      <c r="M339" s="11"/>
      <c r="N339" s="11">
        <v>3.8371300000000002</v>
      </c>
      <c r="O339" s="10">
        <v>1</v>
      </c>
      <c r="P339" s="10"/>
      <c r="Q339" s="10"/>
      <c r="R339" s="10"/>
      <c r="S339" s="10"/>
      <c r="T339" s="10">
        <v>1</v>
      </c>
    </row>
    <row r="340" spans="1:20" x14ac:dyDescent="0.2">
      <c r="A340" s="23" t="s">
        <v>794</v>
      </c>
      <c r="B340" s="24" t="s">
        <v>795</v>
      </c>
      <c r="C340" s="10">
        <v>7</v>
      </c>
      <c r="D340" s="10">
        <v>2</v>
      </c>
      <c r="E340" s="10">
        <v>2</v>
      </c>
      <c r="F340" s="10">
        <v>8</v>
      </c>
      <c r="G340" s="10"/>
      <c r="H340" s="10">
        <v>19</v>
      </c>
      <c r="I340" s="11">
        <v>52.404379999999996</v>
      </c>
      <c r="J340" s="11">
        <v>28.481000000000002</v>
      </c>
      <c r="K340" s="11">
        <v>0.77773999999999999</v>
      </c>
      <c r="L340" s="11">
        <v>42.742970000000007</v>
      </c>
      <c r="M340" s="11"/>
      <c r="N340" s="11">
        <v>124.40608999999999</v>
      </c>
      <c r="O340" s="10">
        <v>4</v>
      </c>
      <c r="P340" s="10">
        <v>2</v>
      </c>
      <c r="Q340" s="10">
        <v>1</v>
      </c>
      <c r="R340" s="10">
        <v>4</v>
      </c>
      <c r="S340" s="10"/>
      <c r="T340" s="10">
        <v>7</v>
      </c>
    </row>
    <row r="341" spans="1:20" x14ac:dyDescent="0.2">
      <c r="A341" s="23" t="s">
        <v>796</v>
      </c>
      <c r="B341" s="24" t="s">
        <v>797</v>
      </c>
      <c r="C341" s="10">
        <v>1</v>
      </c>
      <c r="D341" s="10">
        <v>4</v>
      </c>
      <c r="E341" s="10"/>
      <c r="F341" s="10"/>
      <c r="G341" s="10"/>
      <c r="H341" s="10">
        <v>5</v>
      </c>
      <c r="I341" s="11">
        <v>6.8937799999999996</v>
      </c>
      <c r="J341" s="11">
        <v>17.016420000000004</v>
      </c>
      <c r="K341" s="11"/>
      <c r="L341" s="11"/>
      <c r="M341" s="11"/>
      <c r="N341" s="11">
        <v>23.9102</v>
      </c>
      <c r="O341" s="10">
        <v>1</v>
      </c>
      <c r="P341" s="10">
        <v>2</v>
      </c>
      <c r="Q341" s="10"/>
      <c r="R341" s="10"/>
      <c r="S341" s="10"/>
      <c r="T341" s="10">
        <v>2</v>
      </c>
    </row>
    <row r="342" spans="1:20" x14ac:dyDescent="0.2">
      <c r="A342" s="23" t="s">
        <v>798</v>
      </c>
      <c r="B342" s="24" t="s">
        <v>799</v>
      </c>
      <c r="C342" s="10">
        <v>2</v>
      </c>
      <c r="D342" s="10">
        <v>3</v>
      </c>
      <c r="E342" s="10">
        <v>1</v>
      </c>
      <c r="F342" s="10"/>
      <c r="G342" s="10"/>
      <c r="H342" s="10">
        <v>6</v>
      </c>
      <c r="I342" s="11">
        <v>58.148170000000007</v>
      </c>
      <c r="J342" s="11">
        <v>6.0539100000000001</v>
      </c>
      <c r="K342" s="11">
        <v>2.15219</v>
      </c>
      <c r="L342" s="11"/>
      <c r="M342" s="11"/>
      <c r="N342" s="11">
        <v>66.35427</v>
      </c>
      <c r="O342" s="10">
        <v>2</v>
      </c>
      <c r="P342" s="10">
        <v>2</v>
      </c>
      <c r="Q342" s="10">
        <v>1</v>
      </c>
      <c r="R342" s="10"/>
      <c r="S342" s="10"/>
      <c r="T342" s="10">
        <v>5</v>
      </c>
    </row>
    <row r="343" spans="1:20" x14ac:dyDescent="0.2">
      <c r="A343" s="23" t="s">
        <v>800</v>
      </c>
      <c r="B343" s="24" t="s">
        <v>801</v>
      </c>
      <c r="C343" s="10">
        <v>5</v>
      </c>
      <c r="D343" s="10">
        <v>1</v>
      </c>
      <c r="E343" s="10">
        <v>4</v>
      </c>
      <c r="F343" s="10">
        <v>4</v>
      </c>
      <c r="G343" s="10"/>
      <c r="H343" s="10">
        <v>14</v>
      </c>
      <c r="I343" s="11">
        <v>163.05221</v>
      </c>
      <c r="J343" s="11">
        <v>37.138330000000003</v>
      </c>
      <c r="K343" s="11">
        <v>11.84041</v>
      </c>
      <c r="L343" s="11">
        <v>37.207300000000004</v>
      </c>
      <c r="M343" s="11"/>
      <c r="N343" s="11">
        <v>249.23824999999999</v>
      </c>
      <c r="O343" s="10">
        <v>2</v>
      </c>
      <c r="P343" s="10">
        <v>1</v>
      </c>
      <c r="Q343" s="10">
        <v>1</v>
      </c>
      <c r="R343" s="10">
        <v>1</v>
      </c>
      <c r="S343" s="10"/>
      <c r="T343" s="10">
        <v>2</v>
      </c>
    </row>
    <row r="344" spans="1:20" x14ac:dyDescent="0.2">
      <c r="A344" s="23" t="s">
        <v>802</v>
      </c>
      <c r="B344" s="24" t="s">
        <v>803</v>
      </c>
      <c r="C344" s="10"/>
      <c r="D344" s="10">
        <v>1</v>
      </c>
      <c r="E344" s="10"/>
      <c r="F344" s="10">
        <v>1</v>
      </c>
      <c r="G344" s="10">
        <v>1</v>
      </c>
      <c r="H344" s="10">
        <v>3</v>
      </c>
      <c r="I344" s="11"/>
      <c r="J344" s="11">
        <v>3.3769999999999998</v>
      </c>
      <c r="K344" s="11"/>
      <c r="L344" s="11">
        <v>0.22742999999999999</v>
      </c>
      <c r="M344" s="11">
        <v>0.59204000000000001</v>
      </c>
      <c r="N344" s="11">
        <v>4.1964699999999997</v>
      </c>
      <c r="O344" s="10"/>
      <c r="P344" s="10">
        <v>1</v>
      </c>
      <c r="Q344" s="10"/>
      <c r="R344" s="10">
        <v>1</v>
      </c>
      <c r="S344" s="10">
        <v>1</v>
      </c>
      <c r="T344" s="10">
        <v>3</v>
      </c>
    </row>
    <row r="345" spans="1:20" x14ac:dyDescent="0.2">
      <c r="A345" s="23" t="s">
        <v>804</v>
      </c>
      <c r="B345" s="24" t="s">
        <v>805</v>
      </c>
      <c r="C345" s="10">
        <v>13</v>
      </c>
      <c r="D345" s="10"/>
      <c r="E345" s="10">
        <v>4</v>
      </c>
      <c r="F345" s="10">
        <v>4</v>
      </c>
      <c r="G345" s="10">
        <v>5</v>
      </c>
      <c r="H345" s="10">
        <v>26</v>
      </c>
      <c r="I345" s="11">
        <v>243.73658</v>
      </c>
      <c r="J345" s="11"/>
      <c r="K345" s="11">
        <v>37.283000000000001</v>
      </c>
      <c r="L345" s="11">
        <v>67.163519999999991</v>
      </c>
      <c r="M345" s="11">
        <v>12.569019999999998</v>
      </c>
      <c r="N345" s="11">
        <v>360.75211999999999</v>
      </c>
      <c r="O345" s="10">
        <v>5</v>
      </c>
      <c r="P345" s="10"/>
      <c r="Q345" s="10">
        <v>1</v>
      </c>
      <c r="R345" s="10">
        <v>1</v>
      </c>
      <c r="S345" s="10">
        <v>3</v>
      </c>
      <c r="T345" s="10">
        <v>6</v>
      </c>
    </row>
    <row r="346" spans="1:20" x14ac:dyDescent="0.2">
      <c r="A346" s="23" t="s">
        <v>806</v>
      </c>
      <c r="B346" s="24" t="s">
        <v>807</v>
      </c>
      <c r="C346" s="10">
        <v>6</v>
      </c>
      <c r="D346" s="10">
        <v>2</v>
      </c>
      <c r="E346" s="10">
        <v>4</v>
      </c>
      <c r="F346" s="10">
        <v>5</v>
      </c>
      <c r="G346" s="10"/>
      <c r="H346" s="10">
        <v>17</v>
      </c>
      <c r="I346" s="11">
        <v>665.33172999999999</v>
      </c>
      <c r="J346" s="11">
        <v>10.95</v>
      </c>
      <c r="K346" s="11">
        <v>181.41552999999999</v>
      </c>
      <c r="L346" s="11">
        <v>389.96382999999997</v>
      </c>
      <c r="M346" s="11"/>
      <c r="N346" s="11">
        <v>1247.6610899999998</v>
      </c>
      <c r="O346" s="10">
        <v>3</v>
      </c>
      <c r="P346" s="10">
        <v>2</v>
      </c>
      <c r="Q346" s="10">
        <v>1</v>
      </c>
      <c r="R346" s="10">
        <v>2</v>
      </c>
      <c r="S346" s="10"/>
      <c r="T346" s="10">
        <v>4</v>
      </c>
    </row>
    <row r="347" spans="1:20" x14ac:dyDescent="0.2">
      <c r="A347" s="23" t="s">
        <v>808</v>
      </c>
      <c r="B347" s="24" t="s">
        <v>809</v>
      </c>
      <c r="C347" s="10">
        <v>3</v>
      </c>
      <c r="D347" s="10">
        <v>2</v>
      </c>
      <c r="E347" s="10"/>
      <c r="F347" s="10">
        <v>2</v>
      </c>
      <c r="G347" s="10"/>
      <c r="H347" s="10">
        <v>7</v>
      </c>
      <c r="I347" s="11">
        <v>5.0640999999999998</v>
      </c>
      <c r="J347" s="11">
        <v>0.999</v>
      </c>
      <c r="K347" s="11"/>
      <c r="L347" s="11">
        <v>0.83745000000000003</v>
      </c>
      <c r="M347" s="11"/>
      <c r="N347" s="11">
        <v>6.9005499999999991</v>
      </c>
      <c r="O347" s="10">
        <v>3</v>
      </c>
      <c r="P347" s="10">
        <v>2</v>
      </c>
      <c r="Q347" s="10"/>
      <c r="R347" s="10">
        <v>2</v>
      </c>
      <c r="S347" s="10"/>
      <c r="T347" s="10">
        <v>4</v>
      </c>
    </row>
    <row r="348" spans="1:20" x14ac:dyDescent="0.2">
      <c r="A348" s="23" t="s">
        <v>810</v>
      </c>
      <c r="B348" s="24" t="s">
        <v>811</v>
      </c>
      <c r="C348" s="10">
        <v>3</v>
      </c>
      <c r="D348" s="10">
        <v>3</v>
      </c>
      <c r="E348" s="10">
        <v>1</v>
      </c>
      <c r="F348" s="10"/>
      <c r="G348" s="10"/>
      <c r="H348" s="10">
        <v>7</v>
      </c>
      <c r="I348" s="11">
        <v>26.649039999999996</v>
      </c>
      <c r="J348" s="11">
        <v>47.89</v>
      </c>
      <c r="K348" s="11">
        <v>2.0308900000000003</v>
      </c>
      <c r="L348" s="11"/>
      <c r="M348" s="11"/>
      <c r="N348" s="11">
        <v>76.569929999999999</v>
      </c>
      <c r="O348" s="10">
        <v>3</v>
      </c>
      <c r="P348" s="10">
        <v>3</v>
      </c>
      <c r="Q348" s="10">
        <v>1</v>
      </c>
      <c r="R348" s="10"/>
      <c r="S348" s="10"/>
      <c r="T348" s="10">
        <v>6</v>
      </c>
    </row>
    <row r="349" spans="1:20" x14ac:dyDescent="0.2">
      <c r="A349" s="23" t="s">
        <v>812</v>
      </c>
      <c r="B349" s="24" t="s">
        <v>813</v>
      </c>
      <c r="C349" s="10">
        <v>2</v>
      </c>
      <c r="D349" s="10"/>
      <c r="E349" s="10"/>
      <c r="F349" s="10"/>
      <c r="G349" s="10">
        <v>4</v>
      </c>
      <c r="H349" s="10">
        <v>6</v>
      </c>
      <c r="I349" s="11">
        <v>3.8585299999999996</v>
      </c>
      <c r="J349" s="11"/>
      <c r="K349" s="11"/>
      <c r="L349" s="11"/>
      <c r="M349" s="11">
        <v>3.70987</v>
      </c>
      <c r="N349" s="11">
        <v>7.5683999999999996</v>
      </c>
      <c r="O349" s="10">
        <v>1</v>
      </c>
      <c r="P349" s="10"/>
      <c r="Q349" s="10"/>
      <c r="R349" s="10"/>
      <c r="S349" s="10">
        <v>2</v>
      </c>
      <c r="T349" s="10">
        <v>3</v>
      </c>
    </row>
    <row r="350" spans="1:20" x14ac:dyDescent="0.2">
      <c r="A350" s="23" t="s">
        <v>814</v>
      </c>
      <c r="B350" s="24" t="s">
        <v>815</v>
      </c>
      <c r="C350" s="10">
        <v>19</v>
      </c>
      <c r="D350" s="10">
        <v>6</v>
      </c>
      <c r="E350" s="10">
        <v>7</v>
      </c>
      <c r="F350" s="10">
        <v>11</v>
      </c>
      <c r="G350" s="10">
        <v>10</v>
      </c>
      <c r="H350" s="10">
        <v>53</v>
      </c>
      <c r="I350" s="11">
        <v>482.91381000000001</v>
      </c>
      <c r="J350" s="11">
        <v>83.191720000000004</v>
      </c>
      <c r="K350" s="11">
        <v>41.145479999999999</v>
      </c>
      <c r="L350" s="11">
        <v>102.90381000000001</v>
      </c>
      <c r="M350" s="11">
        <v>12.529350000000001</v>
      </c>
      <c r="N350" s="11">
        <v>722.68416999999999</v>
      </c>
      <c r="O350" s="10">
        <v>13</v>
      </c>
      <c r="P350" s="10">
        <v>5</v>
      </c>
      <c r="Q350" s="10">
        <v>6</v>
      </c>
      <c r="R350" s="10">
        <v>8</v>
      </c>
      <c r="S350" s="10">
        <v>4</v>
      </c>
      <c r="T350" s="10">
        <v>19</v>
      </c>
    </row>
    <row r="351" spans="1:20" x14ac:dyDescent="0.2">
      <c r="A351" s="23" t="s">
        <v>816</v>
      </c>
      <c r="B351" s="24" t="s">
        <v>817</v>
      </c>
      <c r="C351" s="10">
        <v>21</v>
      </c>
      <c r="D351" s="10">
        <v>6</v>
      </c>
      <c r="E351" s="10">
        <v>4</v>
      </c>
      <c r="F351" s="10">
        <v>11</v>
      </c>
      <c r="G351" s="10">
        <v>3</v>
      </c>
      <c r="H351" s="10">
        <v>45</v>
      </c>
      <c r="I351" s="11">
        <v>278.82069999999993</v>
      </c>
      <c r="J351" s="11">
        <v>31.837840000000003</v>
      </c>
      <c r="K351" s="11">
        <v>15.46899</v>
      </c>
      <c r="L351" s="11">
        <v>62.410980000000002</v>
      </c>
      <c r="M351" s="11">
        <v>2.34063</v>
      </c>
      <c r="N351" s="11">
        <v>390.87913999999995</v>
      </c>
      <c r="O351" s="10">
        <v>17</v>
      </c>
      <c r="P351" s="10">
        <v>6</v>
      </c>
      <c r="Q351" s="10">
        <v>4</v>
      </c>
      <c r="R351" s="10">
        <v>10</v>
      </c>
      <c r="S351" s="10">
        <v>3</v>
      </c>
      <c r="T351" s="10">
        <v>22</v>
      </c>
    </row>
    <row r="352" spans="1:20" x14ac:dyDescent="0.2">
      <c r="A352" s="23" t="s">
        <v>818</v>
      </c>
      <c r="B352" s="24" t="s">
        <v>819</v>
      </c>
      <c r="C352" s="10">
        <v>6</v>
      </c>
      <c r="D352" s="10">
        <v>3</v>
      </c>
      <c r="E352" s="10">
        <v>3</v>
      </c>
      <c r="F352" s="10">
        <v>3</v>
      </c>
      <c r="G352" s="10">
        <v>5</v>
      </c>
      <c r="H352" s="10">
        <v>20</v>
      </c>
      <c r="I352" s="11">
        <v>133.51653000000002</v>
      </c>
      <c r="J352" s="11">
        <v>49.61515</v>
      </c>
      <c r="K352" s="11">
        <v>14.077050000000002</v>
      </c>
      <c r="L352" s="11">
        <v>29.872050000000002</v>
      </c>
      <c r="M352" s="11">
        <v>1.6868099999999999</v>
      </c>
      <c r="N352" s="11">
        <v>228.76759000000001</v>
      </c>
      <c r="O352" s="10">
        <v>6</v>
      </c>
      <c r="P352" s="10">
        <v>3</v>
      </c>
      <c r="Q352" s="10">
        <v>3</v>
      </c>
      <c r="R352" s="10">
        <v>3</v>
      </c>
      <c r="S352" s="10">
        <v>3</v>
      </c>
      <c r="T352" s="10">
        <v>12</v>
      </c>
    </row>
    <row r="353" spans="1:20" x14ac:dyDescent="0.2">
      <c r="A353" s="23" t="s">
        <v>820</v>
      </c>
      <c r="B353" s="24" t="s">
        <v>821</v>
      </c>
      <c r="C353" s="10">
        <v>19</v>
      </c>
      <c r="D353" s="10">
        <v>3</v>
      </c>
      <c r="E353" s="10">
        <v>6</v>
      </c>
      <c r="F353" s="10">
        <v>13</v>
      </c>
      <c r="G353" s="10">
        <v>4</v>
      </c>
      <c r="H353" s="10">
        <v>45</v>
      </c>
      <c r="I353" s="11">
        <v>321.66646000000003</v>
      </c>
      <c r="J353" s="11">
        <v>18.38768</v>
      </c>
      <c r="K353" s="11">
        <v>7.2944400000000007</v>
      </c>
      <c r="L353" s="11">
        <v>308.84914999999995</v>
      </c>
      <c r="M353" s="11">
        <v>2.7477400000000003</v>
      </c>
      <c r="N353" s="11">
        <v>658.94547</v>
      </c>
      <c r="O353" s="10">
        <v>9</v>
      </c>
      <c r="P353" s="10">
        <v>3</v>
      </c>
      <c r="Q353" s="10">
        <v>2</v>
      </c>
      <c r="R353" s="10">
        <v>5</v>
      </c>
      <c r="S353" s="10">
        <v>4</v>
      </c>
      <c r="T353" s="10">
        <v>14</v>
      </c>
    </row>
    <row r="354" spans="1:20" x14ac:dyDescent="0.2">
      <c r="A354" s="23" t="s">
        <v>822</v>
      </c>
      <c r="B354" s="24" t="s">
        <v>823</v>
      </c>
      <c r="C354" s="10">
        <v>10</v>
      </c>
      <c r="D354" s="10">
        <v>1</v>
      </c>
      <c r="E354" s="10">
        <v>1</v>
      </c>
      <c r="F354" s="10">
        <v>1</v>
      </c>
      <c r="G354" s="10">
        <v>6</v>
      </c>
      <c r="H354" s="10">
        <v>19</v>
      </c>
      <c r="I354" s="11">
        <v>21.038679999999996</v>
      </c>
      <c r="J354" s="11">
        <v>12.5443</v>
      </c>
      <c r="K354" s="11">
        <v>6.2770000000000006E-2</v>
      </c>
      <c r="L354" s="11">
        <v>0.13233</v>
      </c>
      <c r="M354" s="11">
        <v>12.240969999999999</v>
      </c>
      <c r="N354" s="11">
        <v>46.019049999999993</v>
      </c>
      <c r="O354" s="10">
        <v>7</v>
      </c>
      <c r="P354" s="10">
        <v>1</v>
      </c>
      <c r="Q354" s="10">
        <v>1</v>
      </c>
      <c r="R354" s="10">
        <v>1</v>
      </c>
      <c r="S354" s="10">
        <v>4</v>
      </c>
      <c r="T354" s="10">
        <v>8</v>
      </c>
    </row>
    <row r="355" spans="1:20" x14ac:dyDescent="0.2">
      <c r="A355" s="23" t="s">
        <v>824</v>
      </c>
      <c r="B355" s="24" t="s">
        <v>825</v>
      </c>
      <c r="C355" s="10">
        <v>5</v>
      </c>
      <c r="D355" s="10">
        <v>5</v>
      </c>
      <c r="E355" s="10">
        <v>14</v>
      </c>
      <c r="F355" s="10">
        <v>2</v>
      </c>
      <c r="G355" s="10">
        <v>8</v>
      </c>
      <c r="H355" s="10">
        <v>34</v>
      </c>
      <c r="I355" s="11">
        <v>28.804220000000001</v>
      </c>
      <c r="J355" s="11">
        <v>62.723199999999999</v>
      </c>
      <c r="K355" s="11">
        <v>6.1204900000000002</v>
      </c>
      <c r="L355" s="11">
        <v>4.0993199999999996</v>
      </c>
      <c r="M355" s="11">
        <v>5.3236300000000005</v>
      </c>
      <c r="N355" s="11">
        <v>107.07086000000001</v>
      </c>
      <c r="O355" s="10">
        <v>5</v>
      </c>
      <c r="P355" s="10">
        <v>3</v>
      </c>
      <c r="Q355" s="10">
        <v>10</v>
      </c>
      <c r="R355" s="10">
        <v>2</v>
      </c>
      <c r="S355" s="10">
        <v>7</v>
      </c>
      <c r="T355" s="10">
        <v>19</v>
      </c>
    </row>
    <row r="356" spans="1:20" x14ac:dyDescent="0.2">
      <c r="A356" s="23" t="s">
        <v>826</v>
      </c>
      <c r="B356" s="24" t="s">
        <v>827</v>
      </c>
      <c r="C356" s="10">
        <v>6</v>
      </c>
      <c r="D356" s="10">
        <v>1</v>
      </c>
      <c r="E356" s="10">
        <v>1</v>
      </c>
      <c r="F356" s="10">
        <v>1</v>
      </c>
      <c r="G356" s="10">
        <v>4</v>
      </c>
      <c r="H356" s="10">
        <v>13</v>
      </c>
      <c r="I356" s="11">
        <v>8.6241099999999999</v>
      </c>
      <c r="J356" s="11">
        <v>0.55323999999999995</v>
      </c>
      <c r="K356" s="11">
        <v>2.9340999999999999</v>
      </c>
      <c r="L356" s="11">
        <v>6.1477899999999996</v>
      </c>
      <c r="M356" s="11">
        <v>1.1610600000000002</v>
      </c>
      <c r="N356" s="11">
        <v>19.420300000000005</v>
      </c>
      <c r="O356" s="10">
        <v>5</v>
      </c>
      <c r="P356" s="10">
        <v>1</v>
      </c>
      <c r="Q356" s="10">
        <v>1</v>
      </c>
      <c r="R356" s="10">
        <v>1</v>
      </c>
      <c r="S356" s="10">
        <v>4</v>
      </c>
      <c r="T356" s="10">
        <v>8</v>
      </c>
    </row>
    <row r="357" spans="1:20" x14ac:dyDescent="0.2">
      <c r="A357" s="23" t="s">
        <v>828</v>
      </c>
      <c r="B357" s="24" t="s">
        <v>829</v>
      </c>
      <c r="C357" s="10">
        <v>8</v>
      </c>
      <c r="D357" s="10"/>
      <c r="E357" s="10"/>
      <c r="F357" s="10">
        <v>1</v>
      </c>
      <c r="G357" s="10">
        <v>13</v>
      </c>
      <c r="H357" s="10">
        <v>22</v>
      </c>
      <c r="I357" s="11">
        <v>12.10252</v>
      </c>
      <c r="J357" s="11"/>
      <c r="K357" s="11"/>
      <c r="L357" s="11">
        <v>1.1037699999999999</v>
      </c>
      <c r="M357" s="11">
        <v>10.81072</v>
      </c>
      <c r="N357" s="11">
        <v>24.017010000000003</v>
      </c>
      <c r="O357" s="10">
        <v>2</v>
      </c>
      <c r="P357" s="10"/>
      <c r="Q357" s="10"/>
      <c r="R357" s="10">
        <v>1</v>
      </c>
      <c r="S357" s="10">
        <v>4</v>
      </c>
      <c r="T357" s="10">
        <v>5</v>
      </c>
    </row>
    <row r="358" spans="1:20" x14ac:dyDescent="0.2">
      <c r="A358" s="23" t="s">
        <v>830</v>
      </c>
      <c r="B358" s="24" t="s">
        <v>831</v>
      </c>
      <c r="C358" s="10">
        <v>7</v>
      </c>
      <c r="D358" s="10">
        <v>1</v>
      </c>
      <c r="E358" s="10">
        <v>10</v>
      </c>
      <c r="F358" s="10"/>
      <c r="G358" s="10">
        <v>3</v>
      </c>
      <c r="H358" s="10">
        <v>21</v>
      </c>
      <c r="I358" s="11">
        <v>15.31579</v>
      </c>
      <c r="J358" s="11">
        <v>45.753</v>
      </c>
      <c r="K358" s="11">
        <v>11.76859</v>
      </c>
      <c r="L358" s="11"/>
      <c r="M358" s="11">
        <v>4.9195699999999993</v>
      </c>
      <c r="N358" s="11">
        <v>77.756949999999989</v>
      </c>
      <c r="O358" s="10">
        <v>5</v>
      </c>
      <c r="P358" s="10">
        <v>1</v>
      </c>
      <c r="Q358" s="10">
        <v>4</v>
      </c>
      <c r="R358" s="10"/>
      <c r="S358" s="10">
        <v>2</v>
      </c>
      <c r="T358" s="10">
        <v>10</v>
      </c>
    </row>
    <row r="359" spans="1:20" x14ac:dyDescent="0.2">
      <c r="A359" s="23" t="s">
        <v>832</v>
      </c>
      <c r="B359" s="24" t="s">
        <v>833</v>
      </c>
      <c r="C359" s="10">
        <v>1</v>
      </c>
      <c r="D359" s="10"/>
      <c r="E359" s="10"/>
      <c r="F359" s="10"/>
      <c r="G359" s="10">
        <v>2</v>
      </c>
      <c r="H359" s="10">
        <v>3</v>
      </c>
      <c r="I359" s="11">
        <v>0.26712000000000002</v>
      </c>
      <c r="J359" s="11"/>
      <c r="K359" s="11"/>
      <c r="L359" s="11"/>
      <c r="M359" s="11">
        <v>0.58475999999999995</v>
      </c>
      <c r="N359" s="11">
        <v>0.85187999999999997</v>
      </c>
      <c r="O359" s="10">
        <v>1</v>
      </c>
      <c r="P359" s="10"/>
      <c r="Q359" s="10"/>
      <c r="R359" s="10"/>
      <c r="S359" s="10">
        <v>2</v>
      </c>
      <c r="T359" s="10">
        <v>2</v>
      </c>
    </row>
    <row r="360" spans="1:20" x14ac:dyDescent="0.2">
      <c r="A360" s="23" t="s">
        <v>834</v>
      </c>
      <c r="B360" s="24" t="s">
        <v>835</v>
      </c>
      <c r="C360" s="10"/>
      <c r="D360" s="10">
        <v>2</v>
      </c>
      <c r="E360" s="10"/>
      <c r="F360" s="10"/>
      <c r="G360" s="10"/>
      <c r="H360" s="10">
        <v>2</v>
      </c>
      <c r="I360" s="11"/>
      <c r="J360" s="11">
        <v>1.9186000000000001</v>
      </c>
      <c r="K360" s="11"/>
      <c r="L360" s="11"/>
      <c r="M360" s="11"/>
      <c r="N360" s="11">
        <v>1.9186000000000001</v>
      </c>
      <c r="O360" s="10"/>
      <c r="P360" s="10">
        <v>1</v>
      </c>
      <c r="Q360" s="10"/>
      <c r="R360" s="10"/>
      <c r="S360" s="10"/>
      <c r="T360" s="10">
        <v>1</v>
      </c>
    </row>
    <row r="361" spans="1:20" x14ac:dyDescent="0.2">
      <c r="A361" s="23" t="s">
        <v>836</v>
      </c>
      <c r="B361" s="24" t="s">
        <v>837</v>
      </c>
      <c r="C361" s="10"/>
      <c r="D361" s="10">
        <v>2</v>
      </c>
      <c r="E361" s="10">
        <v>4</v>
      </c>
      <c r="F361" s="10">
        <v>13</v>
      </c>
      <c r="G361" s="10">
        <v>9</v>
      </c>
      <c r="H361" s="10">
        <v>28</v>
      </c>
      <c r="I361" s="11"/>
      <c r="J361" s="11">
        <v>2.7759999999999998</v>
      </c>
      <c r="K361" s="11">
        <v>11.02938</v>
      </c>
      <c r="L361" s="11">
        <v>64.329990000000009</v>
      </c>
      <c r="M361" s="11">
        <v>21.14472</v>
      </c>
      <c r="N361" s="11">
        <v>99.280090000000015</v>
      </c>
      <c r="O361" s="10"/>
      <c r="P361" s="10">
        <v>1</v>
      </c>
      <c r="Q361" s="10">
        <v>2</v>
      </c>
      <c r="R361" s="10">
        <v>4</v>
      </c>
      <c r="S361" s="10">
        <v>6</v>
      </c>
      <c r="T361" s="10">
        <v>10</v>
      </c>
    </row>
    <row r="362" spans="1:20" x14ac:dyDescent="0.2">
      <c r="A362" s="23" t="s">
        <v>838</v>
      </c>
      <c r="B362" s="24" t="s">
        <v>839</v>
      </c>
      <c r="C362" s="10"/>
      <c r="D362" s="10"/>
      <c r="E362" s="10">
        <v>4</v>
      </c>
      <c r="F362" s="10">
        <v>5</v>
      </c>
      <c r="G362" s="10"/>
      <c r="H362" s="10">
        <v>9</v>
      </c>
      <c r="I362" s="11"/>
      <c r="J362" s="11"/>
      <c r="K362" s="11">
        <v>9.9526599999999998</v>
      </c>
      <c r="L362" s="11">
        <v>46.0749</v>
      </c>
      <c r="M362" s="11"/>
      <c r="N362" s="11">
        <v>56.027560000000001</v>
      </c>
      <c r="O362" s="10"/>
      <c r="P362" s="10"/>
      <c r="Q362" s="10">
        <v>1</v>
      </c>
      <c r="R362" s="10">
        <v>2</v>
      </c>
      <c r="S362" s="10"/>
      <c r="T362" s="10">
        <v>2</v>
      </c>
    </row>
    <row r="363" spans="1:20" x14ac:dyDescent="0.2">
      <c r="A363" s="23" t="s">
        <v>840</v>
      </c>
      <c r="B363" s="24" t="s">
        <v>841</v>
      </c>
      <c r="C363" s="10">
        <v>1</v>
      </c>
      <c r="D363" s="10"/>
      <c r="E363" s="10"/>
      <c r="F363" s="10">
        <v>6</v>
      </c>
      <c r="G363" s="10">
        <v>1</v>
      </c>
      <c r="H363" s="10">
        <v>8</v>
      </c>
      <c r="I363" s="11">
        <v>172.40916000000001</v>
      </c>
      <c r="J363" s="11"/>
      <c r="K363" s="11"/>
      <c r="L363" s="11">
        <v>107.79254999999999</v>
      </c>
      <c r="M363" s="11">
        <v>0.39357999999999999</v>
      </c>
      <c r="N363" s="11">
        <v>280.59528999999998</v>
      </c>
      <c r="O363" s="10">
        <v>1</v>
      </c>
      <c r="P363" s="10"/>
      <c r="Q363" s="10"/>
      <c r="R363" s="10">
        <v>2</v>
      </c>
      <c r="S363" s="10">
        <v>1</v>
      </c>
      <c r="T363" s="10">
        <v>4</v>
      </c>
    </row>
    <row r="364" spans="1:20" x14ac:dyDescent="0.2">
      <c r="A364" s="23" t="s">
        <v>842</v>
      </c>
      <c r="B364" s="24" t="s">
        <v>843</v>
      </c>
      <c r="C364" s="10"/>
      <c r="D364" s="10">
        <v>1</v>
      </c>
      <c r="E364" s="10"/>
      <c r="F364" s="10">
        <v>2</v>
      </c>
      <c r="G364" s="10"/>
      <c r="H364" s="10">
        <v>3</v>
      </c>
      <c r="I364" s="11"/>
      <c r="J364" s="11">
        <v>0.97145000000000004</v>
      </c>
      <c r="K364" s="11"/>
      <c r="L364" s="11">
        <v>12.259549999999999</v>
      </c>
      <c r="M364" s="11"/>
      <c r="N364" s="11">
        <v>13.231</v>
      </c>
      <c r="O364" s="10"/>
      <c r="P364" s="10">
        <v>1</v>
      </c>
      <c r="Q364" s="10"/>
      <c r="R364" s="10">
        <v>1</v>
      </c>
      <c r="S364" s="10"/>
      <c r="T364" s="10">
        <v>1</v>
      </c>
    </row>
    <row r="365" spans="1:20" x14ac:dyDescent="0.2">
      <c r="A365" s="23" t="s">
        <v>844</v>
      </c>
      <c r="B365" s="24" t="s">
        <v>845</v>
      </c>
      <c r="C365" s="10"/>
      <c r="D365" s="10"/>
      <c r="E365" s="10">
        <v>4</v>
      </c>
      <c r="F365" s="10">
        <v>2</v>
      </c>
      <c r="G365" s="10"/>
      <c r="H365" s="10">
        <v>6</v>
      </c>
      <c r="I365" s="11"/>
      <c r="J365" s="11"/>
      <c r="K365" s="11">
        <v>53.841740000000009</v>
      </c>
      <c r="L365" s="11">
        <v>82.936139999999995</v>
      </c>
      <c r="M365" s="11"/>
      <c r="N365" s="11">
        <v>136.77788000000001</v>
      </c>
      <c r="O365" s="10"/>
      <c r="P365" s="10"/>
      <c r="Q365" s="10">
        <v>3</v>
      </c>
      <c r="R365" s="10">
        <v>1</v>
      </c>
      <c r="S365" s="10"/>
      <c r="T365" s="10">
        <v>3</v>
      </c>
    </row>
    <row r="366" spans="1:20" x14ac:dyDescent="0.2">
      <c r="A366" s="23" t="s">
        <v>846</v>
      </c>
      <c r="B366" s="24" t="s">
        <v>847</v>
      </c>
      <c r="C366" s="10"/>
      <c r="D366" s="10"/>
      <c r="E366" s="10">
        <v>2</v>
      </c>
      <c r="F366" s="10"/>
      <c r="G366" s="10">
        <v>4</v>
      </c>
      <c r="H366" s="10">
        <v>6</v>
      </c>
      <c r="I366" s="11"/>
      <c r="J366" s="11"/>
      <c r="K366" s="11">
        <v>0.40569000000000005</v>
      </c>
      <c r="L366" s="11"/>
      <c r="M366" s="11">
        <v>7.64215</v>
      </c>
      <c r="N366" s="11">
        <v>8.0478400000000008</v>
      </c>
      <c r="O366" s="10"/>
      <c r="P366" s="10"/>
      <c r="Q366" s="10">
        <v>2</v>
      </c>
      <c r="R366" s="10"/>
      <c r="S366" s="10">
        <v>1</v>
      </c>
      <c r="T366" s="10">
        <v>3</v>
      </c>
    </row>
    <row r="367" spans="1:20" x14ac:dyDescent="0.2">
      <c r="A367" s="23" t="s">
        <v>848</v>
      </c>
      <c r="B367" s="24" t="s">
        <v>849</v>
      </c>
      <c r="C367" s="10">
        <v>4</v>
      </c>
      <c r="D367" s="10"/>
      <c r="E367" s="10">
        <v>3</v>
      </c>
      <c r="F367" s="10">
        <v>1</v>
      </c>
      <c r="G367" s="10"/>
      <c r="H367" s="10">
        <v>8</v>
      </c>
      <c r="I367" s="11">
        <v>12.02622</v>
      </c>
      <c r="J367" s="11"/>
      <c r="K367" s="11">
        <v>2.6847699999999999</v>
      </c>
      <c r="L367" s="11">
        <v>1.7652300000000001</v>
      </c>
      <c r="M367" s="11"/>
      <c r="N367" s="11">
        <v>16.476220000000001</v>
      </c>
      <c r="O367" s="10">
        <v>2</v>
      </c>
      <c r="P367" s="10"/>
      <c r="Q367" s="10">
        <v>3</v>
      </c>
      <c r="R367" s="10">
        <v>1</v>
      </c>
      <c r="S367" s="10"/>
      <c r="T367" s="10">
        <v>5</v>
      </c>
    </row>
    <row r="368" spans="1:20" x14ac:dyDescent="0.2">
      <c r="A368" s="23" t="s">
        <v>850</v>
      </c>
      <c r="B368" s="24" t="s">
        <v>851</v>
      </c>
      <c r="C368" s="10">
        <v>1</v>
      </c>
      <c r="D368" s="10"/>
      <c r="E368" s="10">
        <v>3</v>
      </c>
      <c r="F368" s="10">
        <v>1</v>
      </c>
      <c r="G368" s="10">
        <v>4</v>
      </c>
      <c r="H368" s="10">
        <v>9</v>
      </c>
      <c r="I368" s="11">
        <v>0.86223000000000005</v>
      </c>
      <c r="J368" s="11"/>
      <c r="K368" s="11">
        <v>7.8347299999999995</v>
      </c>
      <c r="L368" s="11">
        <v>1.31453</v>
      </c>
      <c r="M368" s="11">
        <v>1.59514</v>
      </c>
      <c r="N368" s="11">
        <v>11.606629999999999</v>
      </c>
      <c r="O368" s="10">
        <v>1</v>
      </c>
      <c r="P368" s="10"/>
      <c r="Q368" s="10">
        <v>3</v>
      </c>
      <c r="R368" s="10">
        <v>1</v>
      </c>
      <c r="S368" s="10">
        <v>1</v>
      </c>
      <c r="T368" s="10">
        <v>5</v>
      </c>
    </row>
    <row r="369" spans="1:20" x14ac:dyDescent="0.2">
      <c r="A369" s="23" t="s">
        <v>852</v>
      </c>
      <c r="B369" s="24" t="s">
        <v>853</v>
      </c>
      <c r="C369" s="10">
        <v>14</v>
      </c>
      <c r="D369" s="10">
        <v>4</v>
      </c>
      <c r="E369" s="10">
        <v>14</v>
      </c>
      <c r="F369" s="10">
        <v>11</v>
      </c>
      <c r="G369" s="10">
        <v>3</v>
      </c>
      <c r="H369" s="10">
        <v>46</v>
      </c>
      <c r="I369" s="11">
        <v>49.183860000000003</v>
      </c>
      <c r="J369" s="11">
        <v>31.947430000000001</v>
      </c>
      <c r="K369" s="11">
        <v>8.5116299999999967</v>
      </c>
      <c r="L369" s="11">
        <v>17.127170000000003</v>
      </c>
      <c r="M369" s="11">
        <v>2.7715500000000004</v>
      </c>
      <c r="N369" s="11">
        <v>109.54164</v>
      </c>
      <c r="O369" s="10">
        <v>10</v>
      </c>
      <c r="P369" s="10">
        <v>4</v>
      </c>
      <c r="Q369" s="10">
        <v>8</v>
      </c>
      <c r="R369" s="10">
        <v>6</v>
      </c>
      <c r="S369" s="10">
        <v>3</v>
      </c>
      <c r="T369" s="10">
        <v>20</v>
      </c>
    </row>
    <row r="370" spans="1:20" x14ac:dyDescent="0.2">
      <c r="A370" s="23" t="s">
        <v>854</v>
      </c>
      <c r="B370" s="24" t="s">
        <v>855</v>
      </c>
      <c r="C370" s="10">
        <v>5</v>
      </c>
      <c r="D370" s="10">
        <v>1</v>
      </c>
      <c r="E370" s="10">
        <v>4</v>
      </c>
      <c r="F370" s="10"/>
      <c r="G370" s="10">
        <v>8</v>
      </c>
      <c r="H370" s="10">
        <v>18</v>
      </c>
      <c r="I370" s="11">
        <v>5.2060600000000008</v>
      </c>
      <c r="J370" s="11">
        <v>0.13700000000000001</v>
      </c>
      <c r="K370" s="11">
        <v>0.72733000000000003</v>
      </c>
      <c r="L370" s="11"/>
      <c r="M370" s="11">
        <v>5.74491</v>
      </c>
      <c r="N370" s="11">
        <v>11.815299999999999</v>
      </c>
      <c r="O370" s="10">
        <v>2</v>
      </c>
      <c r="P370" s="10">
        <v>1</v>
      </c>
      <c r="Q370" s="10">
        <v>2</v>
      </c>
      <c r="R370" s="10"/>
      <c r="S370" s="10">
        <v>5</v>
      </c>
      <c r="T370" s="10">
        <v>9</v>
      </c>
    </row>
    <row r="371" spans="1:20" x14ac:dyDescent="0.2">
      <c r="A371" s="23" t="s">
        <v>856</v>
      </c>
      <c r="B371" s="24" t="s">
        <v>857</v>
      </c>
      <c r="C371" s="10"/>
      <c r="D371" s="10"/>
      <c r="E371" s="10">
        <v>2</v>
      </c>
      <c r="F371" s="10">
        <v>6</v>
      </c>
      <c r="G371" s="10"/>
      <c r="H371" s="10">
        <v>8</v>
      </c>
      <c r="I371" s="11"/>
      <c r="J371" s="11"/>
      <c r="K371" s="11">
        <v>42.629409999999993</v>
      </c>
      <c r="L371" s="11">
        <v>130.78220999999999</v>
      </c>
      <c r="M371" s="11"/>
      <c r="N371" s="11">
        <v>173.41162</v>
      </c>
      <c r="O371" s="10"/>
      <c r="P371" s="10"/>
      <c r="Q371" s="10">
        <v>2</v>
      </c>
      <c r="R371" s="10">
        <v>3</v>
      </c>
      <c r="S371" s="10"/>
      <c r="T371" s="10">
        <v>3</v>
      </c>
    </row>
    <row r="372" spans="1:20" x14ac:dyDescent="0.2">
      <c r="A372" s="23" t="s">
        <v>858</v>
      </c>
      <c r="B372" s="24" t="s">
        <v>859</v>
      </c>
      <c r="C372" s="10"/>
      <c r="D372" s="10">
        <v>1</v>
      </c>
      <c r="E372" s="10">
        <v>33</v>
      </c>
      <c r="F372" s="10">
        <v>4</v>
      </c>
      <c r="G372" s="10"/>
      <c r="H372" s="10">
        <v>38</v>
      </c>
      <c r="I372" s="11"/>
      <c r="J372" s="11">
        <v>3.0209999999999999</v>
      </c>
      <c r="K372" s="11">
        <v>42.231079999999992</v>
      </c>
      <c r="L372" s="11">
        <v>5.5318799999999992</v>
      </c>
      <c r="M372" s="11"/>
      <c r="N372" s="11">
        <v>50.783959999999993</v>
      </c>
      <c r="O372" s="10"/>
      <c r="P372" s="10">
        <v>1</v>
      </c>
      <c r="Q372" s="10">
        <v>17</v>
      </c>
      <c r="R372" s="10">
        <v>4</v>
      </c>
      <c r="S372" s="10"/>
      <c r="T372" s="10">
        <v>18</v>
      </c>
    </row>
    <row r="373" spans="1:20" x14ac:dyDescent="0.2">
      <c r="A373" s="23" t="s">
        <v>860</v>
      </c>
      <c r="B373" s="24" t="s">
        <v>861</v>
      </c>
      <c r="C373" s="10"/>
      <c r="D373" s="10"/>
      <c r="E373" s="10">
        <v>10</v>
      </c>
      <c r="F373" s="10">
        <v>1</v>
      </c>
      <c r="G373" s="10">
        <v>3</v>
      </c>
      <c r="H373" s="10">
        <v>14</v>
      </c>
      <c r="I373" s="11"/>
      <c r="J373" s="11"/>
      <c r="K373" s="11">
        <v>7.4839599999999997</v>
      </c>
      <c r="L373" s="11">
        <v>0.27600000000000002</v>
      </c>
      <c r="M373" s="11">
        <v>1.5295399999999999</v>
      </c>
      <c r="N373" s="11">
        <v>9.2895000000000003</v>
      </c>
      <c r="O373" s="10"/>
      <c r="P373" s="10"/>
      <c r="Q373" s="10">
        <v>5</v>
      </c>
      <c r="R373" s="10">
        <v>1</v>
      </c>
      <c r="S373" s="10">
        <v>2</v>
      </c>
      <c r="T373" s="10">
        <v>8</v>
      </c>
    </row>
    <row r="374" spans="1:20" x14ac:dyDescent="0.2">
      <c r="A374" s="23" t="s">
        <v>862</v>
      </c>
      <c r="B374" s="24" t="s">
        <v>863</v>
      </c>
      <c r="C374" s="10"/>
      <c r="D374" s="10">
        <v>3</v>
      </c>
      <c r="E374" s="10">
        <v>20</v>
      </c>
      <c r="F374" s="10">
        <v>4</v>
      </c>
      <c r="G374" s="10">
        <v>1</v>
      </c>
      <c r="H374" s="10">
        <v>28</v>
      </c>
      <c r="I374" s="11"/>
      <c r="J374" s="11">
        <v>4.6500200000000005</v>
      </c>
      <c r="K374" s="11">
        <v>16.810359999999999</v>
      </c>
      <c r="L374" s="11">
        <v>22.209469999999996</v>
      </c>
      <c r="M374" s="11">
        <v>10.88833</v>
      </c>
      <c r="N374" s="11">
        <v>54.55818</v>
      </c>
      <c r="O374" s="10"/>
      <c r="P374" s="10">
        <v>3</v>
      </c>
      <c r="Q374" s="10">
        <v>10</v>
      </c>
      <c r="R374" s="10">
        <v>3</v>
      </c>
      <c r="S374" s="10">
        <v>1</v>
      </c>
      <c r="T374" s="10">
        <v>15</v>
      </c>
    </row>
    <row r="375" spans="1:20" x14ac:dyDescent="0.2">
      <c r="A375" s="23" t="s">
        <v>864</v>
      </c>
      <c r="B375" s="24" t="s">
        <v>865</v>
      </c>
      <c r="C375" s="10">
        <v>4</v>
      </c>
      <c r="D375" s="10">
        <v>1</v>
      </c>
      <c r="E375" s="10">
        <v>17</v>
      </c>
      <c r="F375" s="10">
        <v>7</v>
      </c>
      <c r="G375" s="10">
        <v>5</v>
      </c>
      <c r="H375" s="10">
        <v>34</v>
      </c>
      <c r="I375" s="11">
        <v>29.594390000000004</v>
      </c>
      <c r="J375" s="11">
        <v>55.882539999999999</v>
      </c>
      <c r="K375" s="11">
        <v>63.692450000000001</v>
      </c>
      <c r="L375" s="11">
        <v>90.863700000000023</v>
      </c>
      <c r="M375" s="11">
        <v>1.1196300000000001</v>
      </c>
      <c r="N375" s="11">
        <v>241.15271000000004</v>
      </c>
      <c r="O375" s="10">
        <v>4</v>
      </c>
      <c r="P375" s="10">
        <v>1</v>
      </c>
      <c r="Q375" s="10">
        <v>11</v>
      </c>
      <c r="R375" s="10">
        <v>5</v>
      </c>
      <c r="S375" s="10">
        <v>2</v>
      </c>
      <c r="T375" s="10">
        <v>19</v>
      </c>
    </row>
    <row r="376" spans="1:20" x14ac:dyDescent="0.2">
      <c r="A376" s="23" t="s">
        <v>866</v>
      </c>
      <c r="B376" s="24" t="s">
        <v>867</v>
      </c>
      <c r="C376" s="10"/>
      <c r="D376" s="10"/>
      <c r="E376" s="10">
        <v>2</v>
      </c>
      <c r="F376" s="10"/>
      <c r="G376" s="10"/>
      <c r="H376" s="10">
        <v>2</v>
      </c>
      <c r="I376" s="11"/>
      <c r="J376" s="11"/>
      <c r="K376" s="11">
        <v>0.67976000000000003</v>
      </c>
      <c r="L376" s="11"/>
      <c r="M376" s="11"/>
      <c r="N376" s="11">
        <v>0.67976000000000003</v>
      </c>
      <c r="O376" s="10"/>
      <c r="P376" s="10"/>
      <c r="Q376" s="10">
        <v>2</v>
      </c>
      <c r="R376" s="10"/>
      <c r="S376" s="10"/>
      <c r="T376" s="10">
        <v>2</v>
      </c>
    </row>
    <row r="377" spans="1:20" x14ac:dyDescent="0.2">
      <c r="A377" s="23" t="s">
        <v>868</v>
      </c>
      <c r="B377" s="24" t="s">
        <v>869</v>
      </c>
      <c r="C377" s="10"/>
      <c r="D377" s="10"/>
      <c r="E377" s="10">
        <v>2</v>
      </c>
      <c r="F377" s="10"/>
      <c r="G377" s="10"/>
      <c r="H377" s="10">
        <v>2</v>
      </c>
      <c r="I377" s="11"/>
      <c r="J377" s="11"/>
      <c r="K377" s="11">
        <v>0.36427999999999999</v>
      </c>
      <c r="L377" s="11"/>
      <c r="M377" s="11"/>
      <c r="N377" s="11">
        <v>0.36427999999999999</v>
      </c>
      <c r="O377" s="10"/>
      <c r="P377" s="10"/>
      <c r="Q377" s="10">
        <v>2</v>
      </c>
      <c r="R377" s="10"/>
      <c r="S377" s="10"/>
      <c r="T377" s="10">
        <v>2</v>
      </c>
    </row>
    <row r="378" spans="1:20" x14ac:dyDescent="0.2">
      <c r="A378" s="23" t="s">
        <v>870</v>
      </c>
      <c r="B378" s="24" t="s">
        <v>871</v>
      </c>
      <c r="C378" s="10"/>
      <c r="D378" s="10"/>
      <c r="E378" s="10"/>
      <c r="F378" s="10"/>
      <c r="G378" s="10">
        <v>1</v>
      </c>
      <c r="H378" s="10">
        <v>1</v>
      </c>
      <c r="I378" s="11"/>
      <c r="J378" s="11"/>
      <c r="K378" s="11"/>
      <c r="L378" s="11"/>
      <c r="M378" s="11">
        <v>0.6</v>
      </c>
      <c r="N378" s="11">
        <v>0.6</v>
      </c>
      <c r="O378" s="10"/>
      <c r="P378" s="10"/>
      <c r="Q378" s="10"/>
      <c r="R378" s="10"/>
      <c r="S378" s="10">
        <v>1</v>
      </c>
      <c r="T378" s="10">
        <v>1</v>
      </c>
    </row>
    <row r="379" spans="1:20" x14ac:dyDescent="0.2">
      <c r="A379" s="23" t="s">
        <v>872</v>
      </c>
      <c r="B379" s="24" t="s">
        <v>873</v>
      </c>
      <c r="C379" s="10"/>
      <c r="D379" s="10"/>
      <c r="E379" s="10">
        <v>2</v>
      </c>
      <c r="F379" s="10">
        <v>1</v>
      </c>
      <c r="G379" s="10"/>
      <c r="H379" s="10">
        <v>3</v>
      </c>
      <c r="I379" s="11"/>
      <c r="J379" s="11"/>
      <c r="K379" s="11">
        <v>0.5490799999999999</v>
      </c>
      <c r="L379" s="11">
        <v>2.2000000000000002</v>
      </c>
      <c r="M379" s="11"/>
      <c r="N379" s="11">
        <v>2.7490799999999997</v>
      </c>
      <c r="O379" s="10"/>
      <c r="P379" s="10"/>
      <c r="Q379" s="10">
        <v>2</v>
      </c>
      <c r="R379" s="10">
        <v>1</v>
      </c>
      <c r="S379" s="10"/>
      <c r="T379" s="10">
        <v>3</v>
      </c>
    </row>
    <row r="380" spans="1:20" x14ac:dyDescent="0.2">
      <c r="A380" s="23" t="s">
        <v>874</v>
      </c>
      <c r="B380" s="24" t="s">
        <v>875</v>
      </c>
      <c r="C380" s="10">
        <v>2</v>
      </c>
      <c r="D380" s="10"/>
      <c r="E380" s="10">
        <v>2</v>
      </c>
      <c r="F380" s="10">
        <v>3</v>
      </c>
      <c r="G380" s="10">
        <v>5</v>
      </c>
      <c r="H380" s="10">
        <v>12</v>
      </c>
      <c r="I380" s="11">
        <v>5.7465200000000003</v>
      </c>
      <c r="J380" s="11"/>
      <c r="K380" s="11">
        <v>33.879849999999998</v>
      </c>
      <c r="L380" s="11">
        <v>140.22835000000001</v>
      </c>
      <c r="M380" s="11">
        <v>3.3014800000000002</v>
      </c>
      <c r="N380" s="11">
        <v>183.15620000000001</v>
      </c>
      <c r="O380" s="10">
        <v>2</v>
      </c>
      <c r="P380" s="10"/>
      <c r="Q380" s="10">
        <v>2</v>
      </c>
      <c r="R380" s="10">
        <v>2</v>
      </c>
      <c r="S380" s="10">
        <v>5</v>
      </c>
      <c r="T380" s="10">
        <v>9</v>
      </c>
    </row>
    <row r="381" spans="1:20" x14ac:dyDescent="0.2">
      <c r="A381" s="23" t="s">
        <v>876</v>
      </c>
      <c r="B381" s="24" t="s">
        <v>877</v>
      </c>
      <c r="C381" s="10">
        <v>5</v>
      </c>
      <c r="D381" s="10">
        <v>3</v>
      </c>
      <c r="E381" s="10"/>
      <c r="F381" s="10"/>
      <c r="G381" s="10">
        <v>4</v>
      </c>
      <c r="H381" s="10">
        <v>12</v>
      </c>
      <c r="I381" s="11">
        <v>36.298499999999997</v>
      </c>
      <c r="J381" s="11">
        <v>13.448450000000001</v>
      </c>
      <c r="K381" s="11"/>
      <c r="L381" s="11"/>
      <c r="M381" s="11">
        <v>2.7134500000000004</v>
      </c>
      <c r="N381" s="11">
        <v>52.460399999999993</v>
      </c>
      <c r="O381" s="10">
        <v>4</v>
      </c>
      <c r="P381" s="10">
        <v>3</v>
      </c>
      <c r="Q381" s="10"/>
      <c r="R381" s="10"/>
      <c r="S381" s="10">
        <v>2</v>
      </c>
      <c r="T381" s="10">
        <v>8</v>
      </c>
    </row>
    <row r="382" spans="1:20" x14ac:dyDescent="0.2">
      <c r="A382" s="23" t="s">
        <v>878</v>
      </c>
      <c r="B382" s="24" t="s">
        <v>879</v>
      </c>
      <c r="C382" s="10">
        <v>2</v>
      </c>
      <c r="D382" s="10"/>
      <c r="E382" s="10">
        <v>4</v>
      </c>
      <c r="F382" s="10"/>
      <c r="G382" s="10">
        <v>1</v>
      </c>
      <c r="H382" s="10">
        <v>7</v>
      </c>
      <c r="I382" s="11">
        <v>3.6263700000000001</v>
      </c>
      <c r="J382" s="11"/>
      <c r="K382" s="11">
        <v>0.77924000000000004</v>
      </c>
      <c r="L382" s="11"/>
      <c r="M382" s="11">
        <v>0.23612</v>
      </c>
      <c r="N382" s="11">
        <v>4.6417299999999999</v>
      </c>
      <c r="O382" s="10">
        <v>2</v>
      </c>
      <c r="P382" s="10"/>
      <c r="Q382" s="10">
        <v>4</v>
      </c>
      <c r="R382" s="10"/>
      <c r="S382" s="10">
        <v>1</v>
      </c>
      <c r="T382" s="10">
        <v>7</v>
      </c>
    </row>
    <row r="383" spans="1:20" x14ac:dyDescent="0.2">
      <c r="A383" s="23" t="s">
        <v>880</v>
      </c>
      <c r="B383" s="24" t="s">
        <v>881</v>
      </c>
      <c r="C383" s="10"/>
      <c r="D383" s="10"/>
      <c r="E383" s="10"/>
      <c r="F383" s="10"/>
      <c r="G383" s="10">
        <v>1</v>
      </c>
      <c r="H383" s="10">
        <v>1</v>
      </c>
      <c r="I383" s="11"/>
      <c r="J383" s="11"/>
      <c r="K383" s="11"/>
      <c r="L383" s="11"/>
      <c r="M383" s="11">
        <v>0.64316999999999991</v>
      </c>
      <c r="N383" s="11">
        <v>0.64316999999999991</v>
      </c>
      <c r="O383" s="10"/>
      <c r="P383" s="10"/>
      <c r="Q383" s="10"/>
      <c r="R383" s="10"/>
      <c r="S383" s="10">
        <v>1</v>
      </c>
      <c r="T383" s="10">
        <v>1</v>
      </c>
    </row>
    <row r="384" spans="1:20" x14ac:dyDescent="0.2">
      <c r="A384" s="23" t="s">
        <v>882</v>
      </c>
      <c r="B384" s="24" t="s">
        <v>883</v>
      </c>
      <c r="C384" s="10"/>
      <c r="D384" s="10"/>
      <c r="E384" s="10"/>
      <c r="F384" s="10"/>
      <c r="G384" s="10">
        <v>1</v>
      </c>
      <c r="H384" s="10">
        <v>1</v>
      </c>
      <c r="I384" s="11"/>
      <c r="J384" s="11"/>
      <c r="K384" s="11"/>
      <c r="L384" s="11"/>
      <c r="M384" s="11">
        <v>1.15524</v>
      </c>
      <c r="N384" s="11">
        <v>1.15524</v>
      </c>
      <c r="O384" s="10"/>
      <c r="P384" s="10"/>
      <c r="Q384" s="10"/>
      <c r="R384" s="10"/>
      <c r="S384" s="10">
        <v>1</v>
      </c>
      <c r="T384" s="10">
        <v>1</v>
      </c>
    </row>
    <row r="385" spans="1:20" x14ac:dyDescent="0.2">
      <c r="A385" s="23" t="s">
        <v>884</v>
      </c>
      <c r="B385" s="24" t="s">
        <v>885</v>
      </c>
      <c r="C385" s="10"/>
      <c r="D385" s="10"/>
      <c r="E385" s="10"/>
      <c r="F385" s="10">
        <v>1</v>
      </c>
      <c r="G385" s="10"/>
      <c r="H385" s="10">
        <v>1</v>
      </c>
      <c r="I385" s="11"/>
      <c r="J385" s="11"/>
      <c r="K385" s="11"/>
      <c r="L385" s="11">
        <v>8</v>
      </c>
      <c r="M385" s="11"/>
      <c r="N385" s="11">
        <v>8</v>
      </c>
      <c r="O385" s="10"/>
      <c r="P385" s="10"/>
      <c r="Q385" s="10"/>
      <c r="R385" s="10">
        <v>1</v>
      </c>
      <c r="S385" s="10"/>
      <c r="T385" s="10">
        <v>1</v>
      </c>
    </row>
    <row r="386" spans="1:20" x14ac:dyDescent="0.2">
      <c r="A386" s="23" t="s">
        <v>886</v>
      </c>
      <c r="B386" s="24" t="s">
        <v>887</v>
      </c>
      <c r="C386" s="10">
        <v>6</v>
      </c>
      <c r="D386" s="10"/>
      <c r="E386" s="10">
        <v>2</v>
      </c>
      <c r="F386" s="10">
        <v>5</v>
      </c>
      <c r="G386" s="10"/>
      <c r="H386" s="10">
        <v>13</v>
      </c>
      <c r="I386" s="11">
        <v>40.417969999999997</v>
      </c>
      <c r="J386" s="11"/>
      <c r="K386" s="11">
        <v>4.5029200000000005</v>
      </c>
      <c r="L386" s="11">
        <v>18.945150000000002</v>
      </c>
      <c r="M386" s="11"/>
      <c r="N386" s="11">
        <v>63.866039999999991</v>
      </c>
      <c r="O386" s="10">
        <v>3</v>
      </c>
      <c r="P386" s="10"/>
      <c r="Q386" s="10">
        <v>1</v>
      </c>
      <c r="R386" s="10">
        <v>2</v>
      </c>
      <c r="S386" s="10"/>
      <c r="T386" s="10">
        <v>3</v>
      </c>
    </row>
    <row r="387" spans="1:20" x14ac:dyDescent="0.2">
      <c r="A387" s="23" t="s">
        <v>888</v>
      </c>
      <c r="B387" s="24" t="s">
        <v>889</v>
      </c>
      <c r="C387" s="10">
        <v>11</v>
      </c>
      <c r="D387" s="10"/>
      <c r="E387" s="10">
        <v>4</v>
      </c>
      <c r="F387" s="10">
        <v>4</v>
      </c>
      <c r="G387" s="10">
        <v>4</v>
      </c>
      <c r="H387" s="10">
        <v>23</v>
      </c>
      <c r="I387" s="11">
        <v>54.90959999999999</v>
      </c>
      <c r="J387" s="11"/>
      <c r="K387" s="11">
        <v>8.3136499999999991</v>
      </c>
      <c r="L387" s="11">
        <v>22.997990000000001</v>
      </c>
      <c r="M387" s="11">
        <v>3.2463399999999996</v>
      </c>
      <c r="N387" s="11">
        <v>89.467579999999984</v>
      </c>
      <c r="O387" s="10">
        <v>6</v>
      </c>
      <c r="P387" s="10"/>
      <c r="Q387" s="10">
        <v>3</v>
      </c>
      <c r="R387" s="10">
        <v>2</v>
      </c>
      <c r="S387" s="10">
        <v>3</v>
      </c>
      <c r="T387" s="10">
        <v>9</v>
      </c>
    </row>
    <row r="388" spans="1:20" x14ac:dyDescent="0.2">
      <c r="A388" s="23" t="s">
        <v>890</v>
      </c>
      <c r="B388" s="24" t="s">
        <v>891</v>
      </c>
      <c r="C388" s="10">
        <v>2</v>
      </c>
      <c r="D388" s="10"/>
      <c r="E388" s="10"/>
      <c r="F388" s="10"/>
      <c r="G388" s="10"/>
      <c r="H388" s="10">
        <v>2</v>
      </c>
      <c r="I388" s="11">
        <v>2.21698</v>
      </c>
      <c r="J388" s="11"/>
      <c r="K388" s="11"/>
      <c r="L388" s="11"/>
      <c r="M388" s="11"/>
      <c r="N388" s="11">
        <v>2.21698</v>
      </c>
      <c r="O388" s="10">
        <v>1</v>
      </c>
      <c r="P388" s="10"/>
      <c r="Q388" s="10"/>
      <c r="R388" s="10"/>
      <c r="S388" s="10"/>
      <c r="T388" s="10">
        <v>1</v>
      </c>
    </row>
    <row r="389" spans="1:20" x14ac:dyDescent="0.2">
      <c r="A389" s="23" t="s">
        <v>892</v>
      </c>
      <c r="B389" s="24" t="s">
        <v>893</v>
      </c>
      <c r="C389" s="10">
        <v>3</v>
      </c>
      <c r="D389" s="10">
        <v>2</v>
      </c>
      <c r="E389" s="10">
        <v>4</v>
      </c>
      <c r="F389" s="10">
        <v>3</v>
      </c>
      <c r="G389" s="10">
        <v>4</v>
      </c>
      <c r="H389" s="10">
        <v>16</v>
      </c>
      <c r="I389" s="11">
        <v>14.915850000000001</v>
      </c>
      <c r="J389" s="11">
        <v>11.275039999999999</v>
      </c>
      <c r="K389" s="11">
        <v>0.90522999999999998</v>
      </c>
      <c r="L389" s="11">
        <v>3.0270900000000003</v>
      </c>
      <c r="M389" s="11">
        <v>3.4114400000000002</v>
      </c>
      <c r="N389" s="11">
        <v>33.534649999999999</v>
      </c>
      <c r="O389" s="10">
        <v>3</v>
      </c>
      <c r="P389" s="10">
        <v>2</v>
      </c>
      <c r="Q389" s="10">
        <v>4</v>
      </c>
      <c r="R389" s="10">
        <v>3</v>
      </c>
      <c r="S389" s="10">
        <v>4</v>
      </c>
      <c r="T389" s="10">
        <v>12</v>
      </c>
    </row>
    <row r="390" spans="1:20" x14ac:dyDescent="0.2">
      <c r="A390" s="23" t="s">
        <v>894</v>
      </c>
      <c r="B390" s="24" t="s">
        <v>895</v>
      </c>
      <c r="C390" s="10">
        <v>33</v>
      </c>
      <c r="D390" s="10">
        <v>2</v>
      </c>
      <c r="E390" s="10">
        <v>6</v>
      </c>
      <c r="F390" s="10">
        <v>10</v>
      </c>
      <c r="G390" s="10">
        <v>9</v>
      </c>
      <c r="H390" s="10">
        <v>60</v>
      </c>
      <c r="I390" s="11">
        <v>181.7296</v>
      </c>
      <c r="J390" s="11">
        <v>7.9306500000000009</v>
      </c>
      <c r="K390" s="11">
        <v>43.603749999999991</v>
      </c>
      <c r="L390" s="11">
        <v>87.688059999999993</v>
      </c>
      <c r="M390" s="11">
        <v>12.307849999999998</v>
      </c>
      <c r="N390" s="11">
        <v>333.25990999999999</v>
      </c>
      <c r="O390" s="10">
        <v>19</v>
      </c>
      <c r="P390" s="10">
        <v>2</v>
      </c>
      <c r="Q390" s="10">
        <v>4</v>
      </c>
      <c r="R390" s="10">
        <v>7</v>
      </c>
      <c r="S390" s="10">
        <v>8</v>
      </c>
      <c r="T390" s="10">
        <v>28</v>
      </c>
    </row>
    <row r="391" spans="1:20" x14ac:dyDescent="0.2">
      <c r="A391" s="23" t="s">
        <v>896</v>
      </c>
      <c r="B391" s="24" t="s">
        <v>897</v>
      </c>
      <c r="C391" s="10">
        <v>3</v>
      </c>
      <c r="D391" s="10"/>
      <c r="E391" s="10"/>
      <c r="F391" s="10"/>
      <c r="G391" s="10"/>
      <c r="H391" s="10">
        <v>3</v>
      </c>
      <c r="I391" s="11">
        <v>6.2301299999999999</v>
      </c>
      <c r="J391" s="11"/>
      <c r="K391" s="11"/>
      <c r="L391" s="11"/>
      <c r="M391" s="11"/>
      <c r="N391" s="11">
        <v>6.2301299999999999</v>
      </c>
      <c r="O391" s="10">
        <v>2</v>
      </c>
      <c r="P391" s="10"/>
      <c r="Q391" s="10"/>
      <c r="R391" s="10"/>
      <c r="S391" s="10"/>
      <c r="T391" s="10">
        <v>2</v>
      </c>
    </row>
    <row r="392" spans="1:20" x14ac:dyDescent="0.2">
      <c r="A392" s="23" t="s">
        <v>898</v>
      </c>
      <c r="B392" s="24" t="s">
        <v>899</v>
      </c>
      <c r="C392" s="10">
        <v>3</v>
      </c>
      <c r="D392" s="10"/>
      <c r="E392" s="10">
        <v>3</v>
      </c>
      <c r="F392" s="10">
        <v>1</v>
      </c>
      <c r="G392" s="10"/>
      <c r="H392" s="10">
        <v>7</v>
      </c>
      <c r="I392" s="11">
        <v>19.507920000000002</v>
      </c>
      <c r="J392" s="11"/>
      <c r="K392" s="11">
        <v>0.28399999999999997</v>
      </c>
      <c r="L392" s="11">
        <v>1.1010899999999999</v>
      </c>
      <c r="M392" s="11"/>
      <c r="N392" s="11">
        <v>20.89301</v>
      </c>
      <c r="O392" s="10">
        <v>3</v>
      </c>
      <c r="P392" s="10"/>
      <c r="Q392" s="10">
        <v>1</v>
      </c>
      <c r="R392" s="10">
        <v>1</v>
      </c>
      <c r="S392" s="10"/>
      <c r="T392" s="10">
        <v>4</v>
      </c>
    </row>
    <row r="393" spans="1:20" x14ac:dyDescent="0.2">
      <c r="A393" s="23" t="s">
        <v>900</v>
      </c>
      <c r="B393" s="24" t="s">
        <v>901</v>
      </c>
      <c r="C393" s="10">
        <v>8</v>
      </c>
      <c r="D393" s="10">
        <v>1</v>
      </c>
      <c r="E393" s="10">
        <v>2</v>
      </c>
      <c r="F393" s="10">
        <v>2</v>
      </c>
      <c r="G393" s="10">
        <v>9</v>
      </c>
      <c r="H393" s="10">
        <v>22</v>
      </c>
      <c r="I393" s="11">
        <v>14.994860000000001</v>
      </c>
      <c r="J393" s="11">
        <v>7.8319999999999999</v>
      </c>
      <c r="K393" s="11">
        <v>10.20256</v>
      </c>
      <c r="L393" s="11">
        <v>21.175849999999997</v>
      </c>
      <c r="M393" s="11">
        <v>8.0829600000000017</v>
      </c>
      <c r="N393" s="11">
        <v>62.288229999999999</v>
      </c>
      <c r="O393" s="10">
        <v>5</v>
      </c>
      <c r="P393" s="10">
        <v>1</v>
      </c>
      <c r="Q393" s="10">
        <v>1</v>
      </c>
      <c r="R393" s="10">
        <v>1</v>
      </c>
      <c r="S393" s="10">
        <v>3</v>
      </c>
      <c r="T393" s="10">
        <v>7</v>
      </c>
    </row>
    <row r="394" spans="1:20" x14ac:dyDescent="0.2">
      <c r="A394" s="23" t="s">
        <v>902</v>
      </c>
      <c r="B394" s="24" t="s">
        <v>903</v>
      </c>
      <c r="C394" s="10">
        <v>1</v>
      </c>
      <c r="D394" s="10"/>
      <c r="E394" s="10"/>
      <c r="F394" s="10"/>
      <c r="G394" s="10"/>
      <c r="H394" s="10">
        <v>1</v>
      </c>
      <c r="I394" s="11">
        <v>0.97459000000000007</v>
      </c>
      <c r="J394" s="11"/>
      <c r="K394" s="11"/>
      <c r="L394" s="11"/>
      <c r="M394" s="11"/>
      <c r="N394" s="11">
        <v>0.97459000000000007</v>
      </c>
      <c r="O394" s="10">
        <v>1</v>
      </c>
      <c r="P394" s="10"/>
      <c r="Q394" s="10"/>
      <c r="R394" s="10"/>
      <c r="S394" s="10"/>
      <c r="T394" s="10">
        <v>1</v>
      </c>
    </row>
    <row r="395" spans="1:20" x14ac:dyDescent="0.2">
      <c r="A395" s="23" t="s">
        <v>904</v>
      </c>
      <c r="B395" s="24" t="s">
        <v>905</v>
      </c>
      <c r="C395" s="10">
        <v>2</v>
      </c>
      <c r="D395" s="10"/>
      <c r="E395" s="10">
        <v>1</v>
      </c>
      <c r="F395" s="10">
        <v>1</v>
      </c>
      <c r="G395" s="10"/>
      <c r="H395" s="10">
        <v>4</v>
      </c>
      <c r="I395" s="11">
        <v>3.3165299999999998</v>
      </c>
      <c r="J395" s="11"/>
      <c r="K395" s="11">
        <v>0.14413999999999999</v>
      </c>
      <c r="L395" s="11">
        <v>2.6675500000000003</v>
      </c>
      <c r="M395" s="11"/>
      <c r="N395" s="11">
        <v>6.1282199999999998</v>
      </c>
      <c r="O395" s="10">
        <v>2</v>
      </c>
      <c r="P395" s="10"/>
      <c r="Q395" s="10">
        <v>1</v>
      </c>
      <c r="R395" s="10">
        <v>1</v>
      </c>
      <c r="S395" s="10"/>
      <c r="T395" s="10">
        <v>3</v>
      </c>
    </row>
    <row r="396" spans="1:20" x14ac:dyDescent="0.2">
      <c r="A396" s="23" t="s">
        <v>906</v>
      </c>
      <c r="B396" s="24" t="s">
        <v>907</v>
      </c>
      <c r="C396" s="10">
        <v>3</v>
      </c>
      <c r="D396" s="10"/>
      <c r="E396" s="10">
        <v>3</v>
      </c>
      <c r="F396" s="10">
        <v>1</v>
      </c>
      <c r="G396" s="10">
        <v>4</v>
      </c>
      <c r="H396" s="10">
        <v>11</v>
      </c>
      <c r="I396" s="11">
        <v>4.1460900000000001</v>
      </c>
      <c r="J396" s="11"/>
      <c r="K396" s="11">
        <v>1.3225300000000002</v>
      </c>
      <c r="L396" s="11">
        <v>0.20279</v>
      </c>
      <c r="M396" s="11">
        <v>2.8276999999999997</v>
      </c>
      <c r="N396" s="11">
        <v>8.4991099999999999</v>
      </c>
      <c r="O396" s="10">
        <v>2</v>
      </c>
      <c r="P396" s="10"/>
      <c r="Q396" s="10">
        <v>1</v>
      </c>
      <c r="R396" s="10">
        <v>1</v>
      </c>
      <c r="S396" s="10">
        <v>3</v>
      </c>
      <c r="T396" s="10">
        <v>6</v>
      </c>
    </row>
    <row r="397" spans="1:20" x14ac:dyDescent="0.2">
      <c r="A397" s="23" t="s">
        <v>908</v>
      </c>
      <c r="B397" s="24" t="s">
        <v>909</v>
      </c>
      <c r="C397" s="10">
        <v>1</v>
      </c>
      <c r="D397" s="10"/>
      <c r="E397" s="10"/>
      <c r="F397" s="10"/>
      <c r="G397" s="10"/>
      <c r="H397" s="10">
        <v>1</v>
      </c>
      <c r="I397" s="11">
        <v>1.5250599999999999</v>
      </c>
      <c r="J397" s="11"/>
      <c r="K397" s="11"/>
      <c r="L397" s="11"/>
      <c r="M397" s="11"/>
      <c r="N397" s="11">
        <v>1.5250599999999999</v>
      </c>
      <c r="O397" s="10">
        <v>1</v>
      </c>
      <c r="P397" s="10"/>
      <c r="Q397" s="10"/>
      <c r="R397" s="10"/>
      <c r="S397" s="10"/>
      <c r="T397" s="10">
        <v>1</v>
      </c>
    </row>
    <row r="398" spans="1:20" x14ac:dyDescent="0.2">
      <c r="A398" s="23" t="s">
        <v>910</v>
      </c>
      <c r="B398" s="24" t="s">
        <v>911</v>
      </c>
      <c r="C398" s="10">
        <v>2</v>
      </c>
      <c r="D398" s="10"/>
      <c r="E398" s="10">
        <v>1</v>
      </c>
      <c r="F398" s="10"/>
      <c r="G398" s="10"/>
      <c r="H398" s="10">
        <v>3</v>
      </c>
      <c r="I398" s="11">
        <v>3.5762200000000002</v>
      </c>
      <c r="J398" s="11"/>
      <c r="K398" s="11">
        <v>0.29400999999999999</v>
      </c>
      <c r="L398" s="11"/>
      <c r="M398" s="11"/>
      <c r="N398" s="11">
        <v>3.8702300000000003</v>
      </c>
      <c r="O398" s="10">
        <v>1</v>
      </c>
      <c r="P398" s="10"/>
      <c r="Q398" s="10">
        <v>1</v>
      </c>
      <c r="R398" s="10"/>
      <c r="S398" s="10"/>
      <c r="T398" s="10">
        <v>2</v>
      </c>
    </row>
    <row r="399" spans="1:20" x14ac:dyDescent="0.2">
      <c r="A399" s="23" t="s">
        <v>912</v>
      </c>
      <c r="B399" s="24" t="s">
        <v>913</v>
      </c>
      <c r="C399" s="10">
        <v>1</v>
      </c>
      <c r="D399" s="10">
        <v>1</v>
      </c>
      <c r="E399" s="10"/>
      <c r="F399" s="10">
        <v>1</v>
      </c>
      <c r="G399" s="10">
        <v>1</v>
      </c>
      <c r="H399" s="10">
        <v>4</v>
      </c>
      <c r="I399" s="11">
        <v>0.37113999999999997</v>
      </c>
      <c r="J399" s="11">
        <v>0.745</v>
      </c>
      <c r="K399" s="11"/>
      <c r="L399" s="11">
        <v>10.539010000000001</v>
      </c>
      <c r="M399" s="11">
        <v>0.42931000000000002</v>
      </c>
      <c r="N399" s="11">
        <v>12.08446</v>
      </c>
      <c r="O399" s="10">
        <v>1</v>
      </c>
      <c r="P399" s="10">
        <v>1</v>
      </c>
      <c r="Q399" s="10"/>
      <c r="R399" s="10">
        <v>1</v>
      </c>
      <c r="S399" s="10">
        <v>1</v>
      </c>
      <c r="T399" s="10">
        <v>3</v>
      </c>
    </row>
    <row r="400" spans="1:20" x14ac:dyDescent="0.2">
      <c r="A400" s="23" t="s">
        <v>914</v>
      </c>
      <c r="B400" s="24" t="s">
        <v>915</v>
      </c>
      <c r="C400" s="10">
        <v>29</v>
      </c>
      <c r="D400" s="10">
        <v>1</v>
      </c>
      <c r="E400" s="10">
        <v>44</v>
      </c>
      <c r="F400" s="10">
        <v>16</v>
      </c>
      <c r="G400" s="10">
        <v>21</v>
      </c>
      <c r="H400" s="10">
        <v>111</v>
      </c>
      <c r="I400" s="11">
        <v>80.722189999999998</v>
      </c>
      <c r="J400" s="11">
        <v>0.5549400000000001</v>
      </c>
      <c r="K400" s="11">
        <v>51.509039999999992</v>
      </c>
      <c r="L400" s="11">
        <v>85.307770000000005</v>
      </c>
      <c r="M400" s="11">
        <v>13.327040000000002</v>
      </c>
      <c r="N400" s="11">
        <v>231.42098000000001</v>
      </c>
      <c r="O400" s="10">
        <v>14</v>
      </c>
      <c r="P400" s="10">
        <v>1</v>
      </c>
      <c r="Q400" s="10">
        <v>29</v>
      </c>
      <c r="R400" s="10">
        <v>9</v>
      </c>
      <c r="S400" s="10">
        <v>13</v>
      </c>
      <c r="T400" s="10">
        <v>54</v>
      </c>
    </row>
    <row r="401" spans="1:20" x14ac:dyDescent="0.2">
      <c r="A401" s="23" t="s">
        <v>916</v>
      </c>
      <c r="B401" s="24" t="s">
        <v>917</v>
      </c>
      <c r="C401" s="10">
        <v>5</v>
      </c>
      <c r="D401" s="10"/>
      <c r="E401" s="10"/>
      <c r="F401" s="10"/>
      <c r="G401" s="10">
        <v>2</v>
      </c>
      <c r="H401" s="10">
        <v>7</v>
      </c>
      <c r="I401" s="11">
        <v>5.6927800000000008</v>
      </c>
      <c r="J401" s="11"/>
      <c r="K401" s="11"/>
      <c r="L401" s="11"/>
      <c r="M401" s="11">
        <v>0.32610999999999996</v>
      </c>
      <c r="N401" s="11">
        <v>6.0188900000000007</v>
      </c>
      <c r="O401" s="10">
        <v>3</v>
      </c>
      <c r="P401" s="10"/>
      <c r="Q401" s="10"/>
      <c r="R401" s="10"/>
      <c r="S401" s="10">
        <v>2</v>
      </c>
      <c r="T401" s="10">
        <v>5</v>
      </c>
    </row>
    <row r="402" spans="1:20" x14ac:dyDescent="0.2">
      <c r="A402" s="23" t="s">
        <v>918</v>
      </c>
      <c r="B402" s="24" t="s">
        <v>919</v>
      </c>
      <c r="C402" s="10">
        <v>6</v>
      </c>
      <c r="D402" s="10"/>
      <c r="E402" s="10">
        <v>10</v>
      </c>
      <c r="F402" s="10">
        <v>5</v>
      </c>
      <c r="G402" s="10">
        <v>1</v>
      </c>
      <c r="H402" s="10">
        <v>22</v>
      </c>
      <c r="I402" s="11">
        <v>19.304359999999999</v>
      </c>
      <c r="J402" s="11"/>
      <c r="K402" s="11">
        <v>5.7345699999999997</v>
      </c>
      <c r="L402" s="11">
        <v>9.7265499999999996</v>
      </c>
      <c r="M402" s="11">
        <v>0.22494999999999998</v>
      </c>
      <c r="N402" s="11">
        <v>34.990429999999996</v>
      </c>
      <c r="O402" s="10">
        <v>4</v>
      </c>
      <c r="P402" s="10"/>
      <c r="Q402" s="10">
        <v>7</v>
      </c>
      <c r="R402" s="10">
        <v>2</v>
      </c>
      <c r="S402" s="10">
        <v>1</v>
      </c>
      <c r="T402" s="10">
        <v>10</v>
      </c>
    </row>
    <row r="403" spans="1:20" x14ac:dyDescent="0.2">
      <c r="A403" s="23" t="s">
        <v>920</v>
      </c>
      <c r="B403" s="24" t="s">
        <v>921</v>
      </c>
      <c r="C403" s="10">
        <v>33</v>
      </c>
      <c r="D403" s="10">
        <v>2</v>
      </c>
      <c r="E403" s="10">
        <v>145</v>
      </c>
      <c r="F403" s="10">
        <v>17</v>
      </c>
      <c r="G403" s="10">
        <v>34</v>
      </c>
      <c r="H403" s="10">
        <v>231</v>
      </c>
      <c r="I403" s="11">
        <v>192.21641000000002</v>
      </c>
      <c r="J403" s="11">
        <v>1.7432099999999997</v>
      </c>
      <c r="K403" s="11">
        <v>163.00742999999991</v>
      </c>
      <c r="L403" s="11">
        <v>64.320679999999996</v>
      </c>
      <c r="M403" s="11">
        <v>8.6129800000000003</v>
      </c>
      <c r="N403" s="11">
        <v>429.90070999999989</v>
      </c>
      <c r="O403" s="10">
        <v>28</v>
      </c>
      <c r="P403" s="10">
        <v>1</v>
      </c>
      <c r="Q403" s="10">
        <v>87</v>
      </c>
      <c r="R403" s="10">
        <v>15</v>
      </c>
      <c r="S403" s="10">
        <v>30</v>
      </c>
      <c r="T403" s="10">
        <v>144</v>
      </c>
    </row>
    <row r="404" spans="1:20" x14ac:dyDescent="0.2">
      <c r="A404" s="23" t="s">
        <v>922</v>
      </c>
      <c r="B404" s="24" t="s">
        <v>923</v>
      </c>
      <c r="C404" s="10"/>
      <c r="D404" s="10"/>
      <c r="E404" s="10">
        <v>3</v>
      </c>
      <c r="F404" s="10"/>
      <c r="G404" s="10"/>
      <c r="H404" s="10">
        <v>3</v>
      </c>
      <c r="I404" s="11"/>
      <c r="J404" s="11"/>
      <c r="K404" s="11">
        <v>0.45</v>
      </c>
      <c r="L404" s="11"/>
      <c r="M404" s="11"/>
      <c r="N404" s="11">
        <v>0.45</v>
      </c>
      <c r="O404" s="10"/>
      <c r="P404" s="10"/>
      <c r="Q404" s="10">
        <v>1</v>
      </c>
      <c r="R404" s="10"/>
      <c r="S404" s="10"/>
      <c r="T404" s="10">
        <v>1</v>
      </c>
    </row>
    <row r="405" spans="1:20" x14ac:dyDescent="0.2"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</row>
  </sheetData>
  <mergeCells count="8">
    <mergeCell ref="A5:B5"/>
    <mergeCell ref="A2:T2"/>
    <mergeCell ref="A1:T1"/>
    <mergeCell ref="A3:A4"/>
    <mergeCell ref="B3:B4"/>
    <mergeCell ref="C3:H3"/>
    <mergeCell ref="I3:N3"/>
    <mergeCell ref="O3:T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NACE 2.red. apk. kodi</vt:lpstr>
      <vt:lpstr>NACE 2.red. 4 zīmju kodi</vt:lpstr>
      <vt:lpstr>'NACE 2.red. 4 zīmju kodi'!Print_Titles</vt:lpstr>
      <vt:lpstr>'NACE 2.red. apk. kodi'!Print_Titles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Antra Bērziņa</dc:creator>
  <cp:lastModifiedBy>Antra Bērziņa</cp:lastModifiedBy>
  <cp:lastPrinted>2017-07-28T09:55:12Z</cp:lastPrinted>
  <dcterms:created xsi:type="dcterms:W3CDTF">2016-06-07T11:50:41Z</dcterms:created>
  <dcterms:modified xsi:type="dcterms:W3CDTF">2017-08-02T09:23:44Z</dcterms:modified>
</cp:coreProperties>
</file>