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perstore\3_GNP_AD\nozaru_dati_2018gads\Publicesanai\"/>
    </mc:Choice>
  </mc:AlternateContent>
  <bookViews>
    <workbookView xWindow="0" yWindow="0" windowWidth="28800" windowHeight="12090"/>
  </bookViews>
  <sheets>
    <sheet name="NACE 2.red.apk.kodi" sheetId="1" r:id="rId1"/>
    <sheet name="NACE 4 zīmju kodi" sheetId="2" r:id="rId2"/>
  </sheets>
  <definedNames>
    <definedName name="_xlnm._FilterDatabase" localSheetId="0" hidden="1">'NACE 2.red.apk.kodi'!$A$4:$K$124</definedName>
    <definedName name="_xlnm._FilterDatabase" localSheetId="1" hidden="1">'NACE 4 zīmju kodi'!$A$4:$I$595</definedName>
    <definedName name="_xlnm.Print_Area" localSheetId="0">'NACE 2.red.apk.kodi'!$A$1:$K$128</definedName>
    <definedName name="_xlnm.Print_Titles" localSheetId="0">'NACE 2.red.apk.kodi'!$3:$4</definedName>
    <definedName name="_xlnm.Print_Titles" localSheetId="1">'NACE 4 zīmju kodi'!$3:$4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2" l="1"/>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J10" i="1" l="1"/>
  <c r="I8" i="1"/>
  <c r="I9" i="1"/>
  <c r="I11" i="1"/>
  <c r="I13" i="1"/>
  <c r="I14" i="1"/>
  <c r="I15" i="1"/>
  <c r="I17" i="1"/>
  <c r="I18" i="1"/>
  <c r="I20" i="1"/>
  <c r="I21" i="1"/>
  <c r="I22" i="1"/>
  <c r="I23" i="1"/>
  <c r="I24" i="1"/>
  <c r="I25" i="1"/>
  <c r="I27" i="1"/>
  <c r="I28" i="1"/>
  <c r="I30" i="1"/>
  <c r="I31" i="1"/>
  <c r="I32" i="1"/>
  <c r="I34" i="1"/>
  <c r="I35" i="1"/>
  <c r="I36" i="1"/>
  <c r="I37" i="1"/>
  <c r="I38" i="1"/>
  <c r="I40" i="1"/>
  <c r="I42" i="1"/>
  <c r="I44" i="1"/>
  <c r="I45" i="1"/>
  <c r="I46" i="1"/>
  <c r="I48" i="1"/>
  <c r="I49" i="1"/>
  <c r="I50" i="1"/>
  <c r="I51" i="1"/>
  <c r="I53" i="1"/>
  <c r="I54" i="1"/>
  <c r="I56" i="1"/>
  <c r="I57" i="1"/>
  <c r="I59" i="1"/>
  <c r="I61" i="1"/>
  <c r="I62" i="1"/>
  <c r="I63" i="1"/>
  <c r="I64" i="1"/>
  <c r="I65" i="1"/>
  <c r="I67" i="1"/>
  <c r="I68" i="1"/>
  <c r="I70" i="1"/>
  <c r="I71" i="1"/>
  <c r="I73" i="1"/>
  <c r="I75" i="1"/>
  <c r="I76" i="1"/>
  <c r="I77" i="1"/>
  <c r="I78" i="1"/>
  <c r="I79" i="1"/>
  <c r="I80" i="1"/>
  <c r="I81" i="1"/>
  <c r="I82" i="1"/>
  <c r="I83" i="1"/>
  <c r="I84" i="1"/>
  <c r="I85" i="1"/>
  <c r="I86" i="1"/>
  <c r="I87" i="1"/>
  <c r="I89" i="1"/>
  <c r="I91" i="1"/>
  <c r="I92" i="1"/>
  <c r="I94" i="1"/>
  <c r="I96" i="1"/>
  <c r="I98" i="1"/>
  <c r="I99" i="1"/>
  <c r="I100" i="1"/>
  <c r="I102" i="1"/>
  <c r="I103" i="1"/>
  <c r="I104" i="1"/>
  <c r="I105" i="1"/>
  <c r="I106" i="1"/>
  <c r="I108" i="1"/>
  <c r="I109" i="1"/>
  <c r="I110" i="1"/>
  <c r="I111" i="1"/>
  <c r="I112" i="1"/>
  <c r="I114" i="1"/>
  <c r="I116" i="1"/>
  <c r="I117" i="1"/>
  <c r="I119" i="1"/>
  <c r="I120" i="1"/>
  <c r="I121" i="1"/>
  <c r="I123" i="1"/>
  <c r="I7" i="1"/>
  <c r="D58" i="1"/>
  <c r="E58" i="1"/>
  <c r="F58" i="1"/>
  <c r="G58" i="1"/>
  <c r="H58" i="1"/>
  <c r="C58" i="1"/>
  <c r="D74" i="1"/>
  <c r="E74" i="1"/>
  <c r="F74" i="1"/>
  <c r="G74" i="1"/>
  <c r="H74" i="1"/>
  <c r="C74" i="1"/>
  <c r="D90" i="1"/>
  <c r="E90" i="1"/>
  <c r="F90" i="1"/>
  <c r="G90" i="1"/>
  <c r="H90" i="1"/>
  <c r="C90" i="1"/>
  <c r="D97" i="1"/>
  <c r="E97" i="1"/>
  <c r="F97" i="1"/>
  <c r="G97" i="1"/>
  <c r="H97" i="1"/>
  <c r="C97" i="1"/>
  <c r="D101" i="1"/>
  <c r="E101" i="1"/>
  <c r="F101" i="1"/>
  <c r="G101" i="1"/>
  <c r="H101" i="1"/>
  <c r="C101" i="1"/>
  <c r="D107" i="1"/>
  <c r="E107" i="1"/>
  <c r="F107" i="1"/>
  <c r="G107" i="1"/>
  <c r="H107" i="1"/>
  <c r="C107" i="1"/>
  <c r="D115" i="1"/>
  <c r="E115" i="1"/>
  <c r="F115" i="1"/>
  <c r="G115" i="1"/>
  <c r="H115" i="1"/>
  <c r="C115" i="1"/>
  <c r="D118" i="1"/>
  <c r="E118" i="1"/>
  <c r="F118" i="1"/>
  <c r="G118" i="1"/>
  <c r="H118" i="1"/>
  <c r="C118" i="1"/>
  <c r="D122" i="1"/>
  <c r="E122" i="1"/>
  <c r="F122" i="1"/>
  <c r="G122" i="1"/>
  <c r="H122" i="1"/>
  <c r="D72" i="1"/>
  <c r="E72" i="1"/>
  <c r="F72" i="1"/>
  <c r="G72" i="1"/>
  <c r="H72" i="1"/>
  <c r="C72" i="1"/>
  <c r="D88" i="1"/>
  <c r="E88" i="1"/>
  <c r="F88" i="1"/>
  <c r="G88" i="1"/>
  <c r="H88" i="1"/>
  <c r="C88" i="1"/>
  <c r="D113" i="1"/>
  <c r="E113" i="1"/>
  <c r="F113" i="1"/>
  <c r="G113" i="1"/>
  <c r="H113" i="1"/>
  <c r="C113" i="1"/>
  <c r="D95" i="1"/>
  <c r="E95" i="1"/>
  <c r="F95" i="1"/>
  <c r="G95" i="1"/>
  <c r="H95" i="1"/>
  <c r="C95" i="1"/>
  <c r="D93" i="1"/>
  <c r="E93" i="1"/>
  <c r="F93" i="1"/>
  <c r="G93" i="1"/>
  <c r="H93" i="1"/>
  <c r="C93" i="1"/>
  <c r="C122" i="1"/>
  <c r="I122" i="1" s="1"/>
  <c r="D41" i="1"/>
  <c r="E41" i="1"/>
  <c r="F41" i="1"/>
  <c r="G41" i="1"/>
  <c r="H41" i="1"/>
  <c r="C41" i="1"/>
  <c r="D39" i="1"/>
  <c r="E39" i="1"/>
  <c r="F39" i="1"/>
  <c r="G39" i="1"/>
  <c r="H39" i="1"/>
  <c r="C39" i="1"/>
  <c r="D10" i="1"/>
  <c r="E10" i="1"/>
  <c r="F10" i="1"/>
  <c r="G10" i="1"/>
  <c r="H10" i="1"/>
  <c r="C10" i="1"/>
  <c r="I41" i="1" l="1"/>
  <c r="I95" i="1"/>
  <c r="I113" i="1"/>
  <c r="I97" i="1"/>
  <c r="J99" i="1" s="1"/>
  <c r="I74" i="1"/>
  <c r="J86" i="1" s="1"/>
  <c r="I93" i="1"/>
  <c r="I72" i="1"/>
  <c r="J79" i="1"/>
  <c r="I107" i="1"/>
  <c r="J109" i="1" s="1"/>
  <c r="I115" i="1"/>
  <c r="J117" i="1" s="1"/>
  <c r="I88" i="1"/>
  <c r="I39" i="1"/>
  <c r="I118" i="1"/>
  <c r="J119" i="1" s="1"/>
  <c r="J85" i="1"/>
  <c r="I10" i="1"/>
  <c r="I101" i="1"/>
  <c r="J105" i="1" s="1"/>
  <c r="I90" i="1"/>
  <c r="J92" i="1" s="1"/>
  <c r="I58" i="1"/>
  <c r="J80" i="1" l="1"/>
  <c r="J77" i="1"/>
  <c r="J75" i="1"/>
  <c r="J98" i="1"/>
  <c r="J87" i="1"/>
  <c r="J83" i="1"/>
  <c r="J81" i="1"/>
  <c r="J82" i="1"/>
  <c r="J116" i="1"/>
  <c r="J84" i="1"/>
  <c r="J110" i="1"/>
  <c r="J112" i="1"/>
  <c r="J106" i="1"/>
  <c r="J91" i="1"/>
  <c r="J78" i="1"/>
  <c r="J102" i="1"/>
  <c r="J108" i="1"/>
  <c r="J103" i="1"/>
  <c r="J121" i="1"/>
  <c r="J120" i="1"/>
  <c r="J104" i="1"/>
  <c r="H69" i="1"/>
  <c r="G69" i="1"/>
  <c r="F69" i="1"/>
  <c r="E69" i="1"/>
  <c r="D69" i="1"/>
  <c r="C69" i="1"/>
  <c r="H66" i="1"/>
  <c r="G66" i="1"/>
  <c r="F66" i="1"/>
  <c r="E66" i="1"/>
  <c r="D66" i="1"/>
  <c r="C66" i="1"/>
  <c r="H60" i="1"/>
  <c r="G60" i="1"/>
  <c r="F60" i="1"/>
  <c r="E60" i="1"/>
  <c r="D60" i="1"/>
  <c r="C60" i="1"/>
  <c r="H55" i="1"/>
  <c r="G55" i="1"/>
  <c r="F55" i="1"/>
  <c r="E55" i="1"/>
  <c r="D55" i="1"/>
  <c r="C55" i="1"/>
  <c r="H52" i="1"/>
  <c r="G52" i="1"/>
  <c r="F52" i="1"/>
  <c r="E52" i="1"/>
  <c r="D52" i="1"/>
  <c r="C52" i="1"/>
  <c r="H47" i="1"/>
  <c r="G47" i="1"/>
  <c r="F47" i="1"/>
  <c r="E47" i="1"/>
  <c r="D47" i="1"/>
  <c r="C47" i="1"/>
  <c r="H43" i="1"/>
  <c r="G43" i="1"/>
  <c r="F43" i="1"/>
  <c r="E43" i="1"/>
  <c r="D43" i="1"/>
  <c r="C43" i="1"/>
  <c r="H33" i="1"/>
  <c r="G33" i="1"/>
  <c r="F33" i="1"/>
  <c r="E33" i="1"/>
  <c r="D33" i="1"/>
  <c r="C33" i="1"/>
  <c r="H29" i="1"/>
  <c r="G29" i="1"/>
  <c r="F29" i="1"/>
  <c r="E29" i="1"/>
  <c r="D29" i="1"/>
  <c r="C29" i="1"/>
  <c r="H26" i="1"/>
  <c r="G26" i="1"/>
  <c r="F26" i="1"/>
  <c r="E26" i="1"/>
  <c r="D26" i="1"/>
  <c r="C26" i="1"/>
  <c r="H19" i="1"/>
  <c r="G19" i="1"/>
  <c r="F19" i="1"/>
  <c r="E19" i="1"/>
  <c r="D19" i="1"/>
  <c r="C19" i="1"/>
  <c r="H16" i="1"/>
  <c r="G16" i="1"/>
  <c r="F16" i="1"/>
  <c r="E16" i="1"/>
  <c r="D16" i="1"/>
  <c r="C16" i="1"/>
  <c r="H12" i="1"/>
  <c r="G12" i="1"/>
  <c r="F12" i="1"/>
  <c r="E12" i="1"/>
  <c r="D12" i="1"/>
  <c r="C12" i="1"/>
  <c r="I6" i="1"/>
  <c r="H6" i="1"/>
  <c r="G6" i="1"/>
  <c r="F6" i="1"/>
  <c r="E6" i="1"/>
  <c r="D6" i="1"/>
  <c r="C6" i="1"/>
  <c r="I52" i="1" l="1"/>
  <c r="J9" i="1"/>
  <c r="J8" i="1"/>
  <c r="J7" i="1"/>
  <c r="I16" i="1"/>
  <c r="J18" i="1" s="1"/>
  <c r="I33" i="1"/>
  <c r="I55" i="1"/>
  <c r="I29" i="1"/>
  <c r="I69" i="1"/>
  <c r="I12" i="1"/>
  <c r="J14" i="1" s="1"/>
  <c r="I26" i="1"/>
  <c r="I66" i="1"/>
  <c r="I43" i="1"/>
  <c r="I19" i="1"/>
  <c r="I60" i="1"/>
  <c r="I47" i="1"/>
  <c r="J48" i="1" s="1"/>
  <c r="J31" i="1" l="1"/>
  <c r="J30" i="1"/>
  <c r="J21" i="1"/>
  <c r="J23" i="1"/>
  <c r="J22" i="1"/>
  <c r="J25" i="1"/>
  <c r="J24" i="1"/>
  <c r="J54" i="1"/>
  <c r="J53" i="1"/>
  <c r="J44" i="1"/>
  <c r="J45" i="1"/>
  <c r="J46" i="1"/>
  <c r="J57" i="1"/>
  <c r="J56" i="1"/>
  <c r="J17" i="1"/>
  <c r="J61" i="1"/>
  <c r="J64" i="1"/>
  <c r="J62" i="1"/>
  <c r="J65" i="1"/>
  <c r="J63" i="1"/>
  <c r="J20" i="1"/>
  <c r="J36" i="1"/>
  <c r="J35" i="1"/>
  <c r="J37" i="1"/>
  <c r="J34" i="1"/>
  <c r="J68" i="1"/>
  <c r="J67" i="1"/>
  <c r="J28" i="1"/>
  <c r="J27" i="1"/>
  <c r="J13" i="1"/>
  <c r="J71" i="1"/>
  <c r="J70" i="1"/>
  <c r="J6" i="1"/>
  <c r="J50" i="1"/>
  <c r="J49" i="1"/>
  <c r="J51" i="1"/>
  <c r="I5" i="1"/>
  <c r="K31" i="1" l="1"/>
  <c r="K32" i="1"/>
  <c r="K21" i="1"/>
  <c r="K29" i="1"/>
  <c r="K37" i="1"/>
  <c r="K45" i="1"/>
  <c r="K43" i="1" s="1"/>
  <c r="K52" i="1"/>
  <c r="K68" i="1"/>
  <c r="K66" i="1" s="1"/>
  <c r="K76" i="1"/>
  <c r="K84" i="1"/>
  <c r="K92" i="1"/>
  <c r="K100" i="1"/>
  <c r="K108" i="1"/>
  <c r="K116" i="1"/>
  <c r="K13" i="1"/>
  <c r="K15" i="1"/>
  <c r="K62" i="1"/>
  <c r="K78" i="1"/>
  <c r="K94" i="1"/>
  <c r="K102" i="1"/>
  <c r="K16" i="1"/>
  <c r="K48" i="1"/>
  <c r="K55" i="1"/>
  <c r="K71" i="1"/>
  <c r="K95" i="1"/>
  <c r="K119" i="1"/>
  <c r="K72" i="1"/>
  <c r="K26" i="1"/>
  <c r="K89" i="1"/>
  <c r="K121" i="1"/>
  <c r="K14" i="1"/>
  <c r="K22" i="1"/>
  <c r="K30" i="1"/>
  <c r="K38" i="1"/>
  <c r="K46" i="1"/>
  <c r="K53" i="1"/>
  <c r="K61" i="1"/>
  <c r="K69" i="1"/>
  <c r="K77" i="1"/>
  <c r="K85" i="1"/>
  <c r="K93" i="1"/>
  <c r="K101" i="1"/>
  <c r="K109" i="1"/>
  <c r="K117" i="1"/>
  <c r="K39" i="1"/>
  <c r="K54" i="1"/>
  <c r="K70" i="1"/>
  <c r="K86" i="1"/>
  <c r="K110" i="1"/>
  <c r="K8" i="1"/>
  <c r="K24" i="1"/>
  <c r="K63" i="1"/>
  <c r="K79" i="1"/>
  <c r="K111" i="1"/>
  <c r="K25" i="1"/>
  <c r="K41" i="1"/>
  <c r="K56" i="1"/>
  <c r="K80" i="1"/>
  <c r="K96" i="1"/>
  <c r="K112" i="1"/>
  <c r="K34" i="1"/>
  <c r="K57" i="1"/>
  <c r="K81" i="1"/>
  <c r="K105" i="1"/>
  <c r="K27" i="1"/>
  <c r="K35" i="1"/>
  <c r="K50" i="1"/>
  <c r="K58" i="1"/>
  <c r="K82" i="1"/>
  <c r="K90" i="1"/>
  <c r="K98" i="1"/>
  <c r="K106" i="1"/>
  <c r="K114" i="1"/>
  <c r="K122" i="1"/>
  <c r="K20" i="1"/>
  <c r="K28" i="1"/>
  <c r="K51" i="1"/>
  <c r="K59" i="1"/>
  <c r="K75" i="1"/>
  <c r="K83" i="1"/>
  <c r="K91" i="1"/>
  <c r="K99" i="1"/>
  <c r="K107" i="1"/>
  <c r="K115" i="1"/>
  <c r="K123" i="1"/>
  <c r="K40" i="1"/>
  <c r="K87" i="1"/>
  <c r="K103" i="1"/>
  <c r="K9" i="1"/>
  <c r="K17" i="1"/>
  <c r="K49" i="1"/>
  <c r="K64" i="1"/>
  <c r="K88" i="1"/>
  <c r="K104" i="1"/>
  <c r="K18" i="1"/>
  <c r="K42" i="1"/>
  <c r="K73" i="1"/>
  <c r="K97" i="1"/>
  <c r="K113" i="1"/>
  <c r="K47" i="1"/>
  <c r="K11" i="1"/>
  <c r="K12" i="1"/>
  <c r="K10" i="1"/>
  <c r="K74" i="1" l="1"/>
  <c r="K33" i="1"/>
  <c r="K60" i="1"/>
  <c r="K19" i="1"/>
  <c r="K118" i="1"/>
</calcChain>
</file>

<file path=xl/sharedStrings.xml><?xml version="1.0" encoding="utf-8"?>
<sst xmlns="http://schemas.openxmlformats.org/spreadsheetml/2006/main" count="1401" uniqueCount="1314">
  <si>
    <r>
      <rPr>
        <b/>
        <i/>
        <sz val="10"/>
        <color theme="0"/>
        <rFont val="Times New Roman"/>
        <family val="1"/>
        <charset val="186"/>
      </rPr>
      <t>NACE</t>
    </r>
    <r>
      <rPr>
        <b/>
        <sz val="10"/>
        <color theme="0"/>
        <rFont val="Times New Roman"/>
        <family val="1"/>
        <charset val="186"/>
      </rPr>
      <t xml:space="preserve"> 2.red. apkopojošais kods</t>
    </r>
  </si>
  <si>
    <r>
      <rPr>
        <b/>
        <i/>
        <sz val="10"/>
        <color theme="0"/>
        <rFont val="Times New Roman"/>
        <family val="1"/>
        <charset val="186"/>
      </rPr>
      <t>NACE</t>
    </r>
    <r>
      <rPr>
        <b/>
        <sz val="10"/>
        <color theme="0"/>
        <rFont val="Times New Roman"/>
        <family val="1"/>
        <charset val="186"/>
      </rPr>
      <t xml:space="preserve"> 2.red. apkopojošā koda nosaukums</t>
    </r>
  </si>
  <si>
    <t>Uzņēmumu ienākuma nodokļa ieņēmumi,
tūkst. EUR</t>
  </si>
  <si>
    <t>Pievienotās vērtības nodokļa ieņēmumi,
tūkst. EUR</t>
  </si>
  <si>
    <t>Valsts sociālās apdrošināšanas obligāto iemaksu ieņēmumi,
tūkst. EUR</t>
  </si>
  <si>
    <t>Iedzīvotāju ienākuma nodokļa ieņēmumi,
tūkst. EUR</t>
  </si>
  <si>
    <t>Mikrouzņēmumu nodokļa ieņēmumi, 
tūkst. EUR</t>
  </si>
  <si>
    <t>Pārējo nodokļu un maksājumu ieņēmumi,
tūkst. EUR</t>
  </si>
  <si>
    <t>VID administrētie kopbudžeta ieņēmumi</t>
  </si>
  <si>
    <t>ieņēmumi, tūkst. EUR</t>
  </si>
  <si>
    <t xml:space="preserve"> īpatsvars kopbudžeta ieņēmumos nozarē, %</t>
  </si>
  <si>
    <t>īpatsvars kopbudžeta ieņēmumos valstī, %</t>
  </si>
  <si>
    <t>VALSTĪ</t>
  </si>
  <si>
    <t>-</t>
  </si>
  <si>
    <t>Apģērbu, tekstilizstrādājumu un ādas izstrādājumu ražošanas nozare</t>
  </si>
  <si>
    <t>Tekstilizstrādājumu ražošana</t>
  </si>
  <si>
    <t>Apģērbu ražošana</t>
  </si>
  <si>
    <t>Ādas un ādas izstrādājumu ražošana</t>
  </si>
  <si>
    <t>Apsardzes pakalpojumu un izmeklēšanas nozare</t>
  </si>
  <si>
    <t xml:space="preserve">Apsardzes pakalpojumi un izmeklēšana                                                                                                                                                                                                                      </t>
  </si>
  <si>
    <t>Veselības un sociālās aprūpes nozare</t>
  </si>
  <si>
    <t xml:space="preserve">Veselības aizsardzība                                                                                                                                                                                                                                     </t>
  </si>
  <si>
    <t xml:space="preserve">Sociālā aprūpe ar izmitināšanu                                                                                                                                                                                                                            </t>
  </si>
  <si>
    <t xml:space="preserve">Sociālā aprūpe bez izmitināšanas                                                                                                                                                                                                                          </t>
  </si>
  <si>
    <t>Atkritumu apsaimniekošanas nozare</t>
  </si>
  <si>
    <t xml:space="preserve">Atkritumu savākšana, apstrāde un izvietošana; materiālu pārstrāde                                                                                                                                                                                         </t>
  </si>
  <si>
    <t xml:space="preserve">Sanitārija un citi atkritumu apsaimniekošanas pakalpojumi                                                                                                                                                                                                 </t>
  </si>
  <si>
    <t>Mākslas, izklaides un atpūtas nozare</t>
  </si>
  <si>
    <t xml:space="preserve">Kinofilmu, video filmu, televīzijas programmu un skaņu ierakstu producēšana                                                                                                                                                                               </t>
  </si>
  <si>
    <t xml:space="preserve">Radio un televīzijas programmu izstrāde un apraide                                                                                                                                                                                                        </t>
  </si>
  <si>
    <t xml:space="preserve">Radošas, mākslinieciskas un izklaides darbības                                                                                                                                                                                                            </t>
  </si>
  <si>
    <t xml:space="preserve">Bibliotēku, arhīvu, muzeju un citu kultūras iestāžu darbība                                                                                                                                                                                               </t>
  </si>
  <si>
    <t xml:space="preserve">Azartspēles un derības                                                                                                                                                                                                                                    </t>
  </si>
  <si>
    <t xml:space="preserve">Sporta nodarbības, izklaides un atpūtas darbība                                                                                                                                                                                                           </t>
  </si>
  <si>
    <t>Lauksaimniecības un zivsaimniecības nozare</t>
  </si>
  <si>
    <t xml:space="preserve">Augkopība un lopkopība, medniecība un saistītas palīgdarbības                                                                                                                                                                                             </t>
  </si>
  <si>
    <t xml:space="preserve">Zivsaimniecība                                                                                                                                                                                                                                            </t>
  </si>
  <si>
    <t>Būvniecības nozare</t>
  </si>
  <si>
    <t xml:space="preserve">Ēku būvniecība                                                                                                                                                                                                                                            </t>
  </si>
  <si>
    <t xml:space="preserve">Inženierbūvniecība                                                                                                                                                                                                                                        </t>
  </si>
  <si>
    <t xml:space="preserve">Specializētie būvdarbi                                                                                                                                                                                                                                    </t>
  </si>
  <si>
    <t>Cita veida ražošanas nozare</t>
  </si>
  <si>
    <t xml:space="preserve">Dzērienu ražošana                                                                                                                                                                                                                                         </t>
  </si>
  <si>
    <t xml:space="preserve">Tabakas izstrādājumu ražošana                                                                                                                                                                                                                             </t>
  </si>
  <si>
    <t xml:space="preserve">Nemetālisko minerālu izstrādājumu ražošana                                                                                                                                                                                                                </t>
  </si>
  <si>
    <t xml:space="preserve">Mēbeļu ražošana                                                                                                                                                                                                                                           </t>
  </si>
  <si>
    <t xml:space="preserve">Cita veida ražošana                                                                                                                                                                                                                                       </t>
  </si>
  <si>
    <t>Ēdināšanas pakalpojumu nozare</t>
  </si>
  <si>
    <t xml:space="preserve">Ēdināšanas pakalpojumi                                                                                                                                                                                                                                    </t>
  </si>
  <si>
    <t>Elektroenerģijas, gāzes apgādes, siltumapgādes un gaisa kondicionēšanas nozare</t>
  </si>
  <si>
    <t xml:space="preserve">Elektroenerģija, gāzes apgāde, siltumapgāde un gaisa kondicionēšana                                                                                                                                                                                       </t>
  </si>
  <si>
    <t>Finanšu pakalpojumu un apdrošināšanas nozare</t>
  </si>
  <si>
    <t xml:space="preserve">Finanšu pakalpojumu darbības, izņemot apdrošināšanu un pensiju uzkrāšanu                                                                                                                                                                                  </t>
  </si>
  <si>
    <t xml:space="preserve">Apdrošināšana, pārapdrošināšana un pensiju uzkrāšana, izņemot obligāto sociālo apdrošināšanu                                                                                                                                                              </t>
  </si>
  <si>
    <t xml:space="preserve">Finanšu pakalpojumu un apdrošināšanas darbības papildinošas darbības                                                                                                                                                                                      </t>
  </si>
  <si>
    <t>Ieguves rūpniecības nozare</t>
  </si>
  <si>
    <t xml:space="preserve">Ogļu un brūnogļu (lignīta) ieguve                                                                                                                                                                                                                         </t>
  </si>
  <si>
    <t xml:space="preserve">Jēlnaftas un dabasgāzes ieguve                                                                                                                                                                                                                            </t>
  </si>
  <si>
    <t xml:space="preserve">Pārējā ieguves rūpniecība un karjeru izstrāde                                                                                                                                                                                                             </t>
  </si>
  <si>
    <t xml:space="preserve">Ar ieguves rūpniecību saistītās palīgdarbības                                                                                                                                                                                                             </t>
  </si>
  <si>
    <t>Izdevējdarbības nozare</t>
  </si>
  <si>
    <t xml:space="preserve">Poligrāfija un ierakstu reproducēšana                                                                                                                                                                                                                     </t>
  </si>
  <si>
    <t xml:space="preserve">Izdevējdarbība                                                                                                                                                                                                                                            </t>
  </si>
  <si>
    <t>Izglītības un zinātnes nozare</t>
  </si>
  <si>
    <t xml:space="preserve">Zinātniskās pētniecības darbs                                                                                                                                                                                                                             </t>
  </si>
  <si>
    <t xml:space="preserve">Izglītība                                                                                                                                                                                                                                                 </t>
  </si>
  <si>
    <t>Iznomāšanas un ekspluatācijas līzinga nozare</t>
  </si>
  <si>
    <t xml:space="preserve">Iznomāšana un ekspluatācijas līzings                                                                                                                                                                                                                      </t>
  </si>
  <si>
    <t>Ķīmisko produktu ražošanas nozare</t>
  </si>
  <si>
    <t xml:space="preserve">Papīra un papīra izstrādājumu ražošana                                                                                                                                                                                                                    </t>
  </si>
  <si>
    <t xml:space="preserve">Koksa un naftas pārstrādes produktu ražošana                                                                                                                                                                                                              </t>
  </si>
  <si>
    <t xml:space="preserve">Ķīmisko vielu un ķīmisko produktu ražošana                                                                                                                                                                                                                </t>
  </si>
  <si>
    <t xml:space="preserve">Farmaceitisko pamatvielu un farmaceitisko preparātu ražošana                                                                                                                                                                                              </t>
  </si>
  <si>
    <t xml:space="preserve">Gumijas un plastmasas izstrādājumu ražošana                                                                                                                                                                                                               </t>
  </si>
  <si>
    <t>Metālu ražošanas nozare</t>
  </si>
  <si>
    <t xml:space="preserve">Metālu ražošana                                                                                                                                                                                                                                           </t>
  </si>
  <si>
    <t xml:space="preserve">Gatavo metālizstrādājumu ražošana, izņemot mašīnas un iekārtas                                                                                                                                                                                            </t>
  </si>
  <si>
    <t>Meža nozare</t>
  </si>
  <si>
    <t xml:space="preserve">Mežsaimniecība un mežizstrāde                                                                                                                                                                                                                             </t>
  </si>
  <si>
    <t xml:space="preserve">Koksnes, koka un korķa izstrādājumu ražošana, izņemot mēbeles; salmu un pīto izstrādājumu ražošana                                                                                                                                                        </t>
  </si>
  <si>
    <t>Operāciju ar nekustamo īpašumu nozare</t>
  </si>
  <si>
    <t xml:space="preserve">Operācijas ar nekustamo īpašumu                                                                                                                                                                                                                           </t>
  </si>
  <si>
    <t>Pakalpojumu sniegšanas nozare</t>
  </si>
  <si>
    <t xml:space="preserve">Iekārtu un ierīču remonts un uzstādīšana                                                                                                                                                                                                                  </t>
  </si>
  <si>
    <t xml:space="preserve">Datorprogrammēšana, konsultēšana un saistītas darbības                                                                                                                                                                                                    </t>
  </si>
  <si>
    <t xml:space="preserve">Informācijas pakalpojumi                                                                                                                                                                                                                                  </t>
  </si>
  <si>
    <t xml:space="preserve">Juridiskie un grāmatvedības pakalpojumi                                                                                                                                                                                                                   </t>
  </si>
  <si>
    <t xml:space="preserve">Centrālo biroju darbība; konsultēšana komercdarbībā un vadībzinībās                                                                                                                                                                                       </t>
  </si>
  <si>
    <t xml:space="preserve">Arhitektūras un inženiertehniskie pakalpojumi; tehniskā pārbaude un analīze                                                                                                                                                                               </t>
  </si>
  <si>
    <t xml:space="preserve">Reklāmas un tirgus izpētes pakalpojumi                                                                                                                                                                                                                    </t>
  </si>
  <si>
    <t xml:space="preserve">Veterinārie pakalpojumi                                                                                                                                                                                                                                   </t>
  </si>
  <si>
    <t xml:space="preserve">Citi profesionālie, zinātniskie un tehniskie pakalpojumi                                                                                                                                                                                                  </t>
  </si>
  <si>
    <t xml:space="preserve">Darbaspēka meklēšana un nodrošināšana ar personālu                                                                                                                                                                                                        </t>
  </si>
  <si>
    <t xml:space="preserve">Būvniecības un ainavu arhitektu pakalpojumi                                                                                                                                                                                                               </t>
  </si>
  <si>
    <t xml:space="preserve">Biroju administratīvās darbības un citas uzņēmumu palīgdarbības                                                                                                                                                                                           </t>
  </si>
  <si>
    <t xml:space="preserve">Datoru, individuālās lietošanas priekšmetu un mājsaimniecības piederumu remonts                                                                                                                                                                           </t>
  </si>
  <si>
    <t>Pārtikas produktu ražošanas nozare</t>
  </si>
  <si>
    <t xml:space="preserve">Pārtikas produktu ražošana                                                                                                                                                                                                                                </t>
  </si>
  <si>
    <t xml:space="preserve">Mājsaimniecību darbību nozare                                                                                                                                                                     </t>
  </si>
  <si>
    <t xml:space="preserve">Mājsaimniecību kā darba devēju darbība ar algotā darbā nodarbinātām personām                                                                                                                                                                              </t>
  </si>
  <si>
    <t xml:space="preserve">Pašpatēriņa preču ražošana un pakalpojumu sniegšana individuālajās mājsaimniecībās                                                                                                                                                                        </t>
  </si>
  <si>
    <t>Pārējo individuālo pakalpojumu sniegšanas nozare</t>
  </si>
  <si>
    <t xml:space="preserve">Pārējo individuālo pakalpojumu sniegšana                                                                                                                                                                                                                  </t>
  </si>
  <si>
    <t>Telekomunikāciju nozare</t>
  </si>
  <si>
    <t xml:space="preserve">Telekomunikācija                                                                                                                                                                                                                                          </t>
  </si>
  <si>
    <t>Tirdzniecības un automobiļu un motociklu remonta nozare</t>
  </si>
  <si>
    <t xml:space="preserve">Automobiļu un motociklu vairumtirdzniecība, mazumtirdzniecība un remonts                                                                                                                                                                                  </t>
  </si>
  <si>
    <t xml:space="preserve">Vairumtirdzniecība, izņemot automobiļus un motociklus                                                                                                                                                                                                     </t>
  </si>
  <si>
    <t xml:space="preserve">Mazumtirdzniecība, izņemot automobiļus un motociklus                                                                                                                                                                                                      </t>
  </si>
  <si>
    <t>Transportlīdzekļu, iekārtu un mehānismu ražošanas nozare</t>
  </si>
  <si>
    <t xml:space="preserve">Datoru, elektronisko un optisko iekārtu ražošana                                                                                                                                                                                                          </t>
  </si>
  <si>
    <t xml:space="preserve">Elektrisko iekārtu ražošana                                                                                                                                                                                                                               </t>
  </si>
  <si>
    <t xml:space="preserve">Citur neklasificētu iekārtu, mehānismu un darba mašīnu ražošana                                                                                                                                                                                           </t>
  </si>
  <si>
    <t xml:space="preserve">Automobiļu, piekabju un puspiekabju ražošana                                                                                                                                                                                                              </t>
  </si>
  <si>
    <t xml:space="preserve">Citu transportlīdzekļu ražošana                                                                                                                                                                                                                           </t>
  </si>
  <si>
    <t>Transports un uzglabāšanas nozare</t>
  </si>
  <si>
    <t xml:space="preserve">Sauszemes transports un cauruļvadu transports                                                                                                                                                                                                             </t>
  </si>
  <si>
    <t xml:space="preserve">Ūdens transports                                                                                                                                                                                                                                          </t>
  </si>
  <si>
    <t xml:space="preserve">Gaisa transports                                                                                                                                                                                                                                          </t>
  </si>
  <si>
    <t xml:space="preserve">Uzglabāšanas un transporta palīgdarbības                                                                                                                                                                                                                  </t>
  </si>
  <si>
    <t xml:space="preserve">Pasta un kurjeru darbība                                                                                                                                                                                                                                  </t>
  </si>
  <si>
    <t>Tūrisma nozare</t>
  </si>
  <si>
    <t xml:space="preserve">Ceļojumu biroju, tūrisma operatoru rezervēšanas pakalpojumi un ar tiem saistīti pasākumi                                                                                                                                                                  </t>
  </si>
  <si>
    <t>Ūdens ieguves, attīrīšanas un apgādes nozare</t>
  </si>
  <si>
    <t xml:space="preserve">Ūdens ieguve, attīrīšana un apgāde                                                                                                                                                                                                                        </t>
  </si>
  <si>
    <t xml:space="preserve">Notekūdeņu savākšana un attīrīšana                                                                                                                                                                                                                        </t>
  </si>
  <si>
    <t>Valsts pārvaldes un sabiedrisko organizāciju darbību nozare</t>
  </si>
  <si>
    <t xml:space="preserve">Valsts pārvalde un aizsardzība; obligātā sociālā apdrošināšana                                                                                                                                                                                            </t>
  </si>
  <si>
    <t xml:space="preserve">Sabiedrisko, politisko un citu organizāciju darbība                                                                                                                                                                                                       </t>
  </si>
  <si>
    <t xml:space="preserve">Ārpusteritoriālo organizāciju un institūciju darbība                                                                                                                                                                                                      </t>
  </si>
  <si>
    <t>Izmitināšanas nozare</t>
  </si>
  <si>
    <t xml:space="preserve">Izmitināšana                                                                                                                                                                                                                                              </t>
  </si>
  <si>
    <t>* izņemot vieglo automobiļu un motociklu nodokļa, transportlīdzekļa ekspluatācijas nodokļa un uzņēmumu vieglo transportlīdzekļu nodokļa ieņēmumus, jo maksājumi, kas veikti AS “Ceļu satiksmes drošības direkcijā”, VID datubāzē netiek piesaistīti nodokļu maksātājiem, kā arī bez mikrouzņēmumu nodokļa un patentmaksas sadalījuma</t>
  </si>
  <si>
    <t>0111</t>
  </si>
  <si>
    <t>Graudaugu (izņemot rīsu), pākšaugu un eļļas augu sēklu audzēšana</t>
  </si>
  <si>
    <t>0112</t>
  </si>
  <si>
    <t>Rīsu audzēšana</t>
  </si>
  <si>
    <t>0113</t>
  </si>
  <si>
    <t>Dārzeņu audzēšana</t>
  </si>
  <si>
    <t>0116</t>
  </si>
  <si>
    <t>Šķiedraugu audzēšana</t>
  </si>
  <si>
    <t>0119</t>
  </si>
  <si>
    <t>Citu viengadīgo kultūru audzēšana</t>
  </si>
  <si>
    <t>0121</t>
  </si>
  <si>
    <t>Vīnogu audzēšana</t>
  </si>
  <si>
    <t>0123</t>
  </si>
  <si>
    <t>Citrusaugļu audzēšana</t>
  </si>
  <si>
    <t>0124</t>
  </si>
  <si>
    <t>Sēkleņu un kauleņu audzēšana</t>
  </si>
  <si>
    <t>0125</t>
  </si>
  <si>
    <t>Citu koku un krūmu augļu un riekstu audzēšana</t>
  </si>
  <si>
    <t>0126</t>
  </si>
  <si>
    <t>Eļļas augu audzēšana</t>
  </si>
  <si>
    <t>0127</t>
  </si>
  <si>
    <t>Dzērienu ražošanā izmantojamo kultūru audzēšana</t>
  </si>
  <si>
    <t>0128</t>
  </si>
  <si>
    <t>Garšaugu, aromātisko un ārstniecisko augu audzēšana</t>
  </si>
  <si>
    <t>0129</t>
  </si>
  <si>
    <t>Citu daudzgadīgo kultūru audzēšana</t>
  </si>
  <si>
    <t>0130</t>
  </si>
  <si>
    <t>Augu pavairošana</t>
  </si>
  <si>
    <t>0141</t>
  </si>
  <si>
    <t>Piena lopkopība</t>
  </si>
  <si>
    <t>0142</t>
  </si>
  <si>
    <t>Citu liellopu audzēšana</t>
  </si>
  <si>
    <t>0143</t>
  </si>
  <si>
    <t>Zirgu un zirgu dzimtas dzīvnieku audzēšana</t>
  </si>
  <si>
    <t>0144</t>
  </si>
  <si>
    <t>Kamieļu un kamieļu dzimtas dzīvnieku audzēšana</t>
  </si>
  <si>
    <t>0145</t>
  </si>
  <si>
    <t>Aitu un kazu audzēšana</t>
  </si>
  <si>
    <t>0146</t>
  </si>
  <si>
    <t>Cūkkopība</t>
  </si>
  <si>
    <t>0147</t>
  </si>
  <si>
    <t>Putnkopība</t>
  </si>
  <si>
    <t>0149</t>
  </si>
  <si>
    <t>Citu dzīvnieku audzēšana</t>
  </si>
  <si>
    <t>0150</t>
  </si>
  <si>
    <t>Jauktā lauksaimniecība (augkopība un lopkopība)</t>
  </si>
  <si>
    <t>0161</t>
  </si>
  <si>
    <t>Augkopības papilddarbības</t>
  </si>
  <si>
    <t>0162</t>
  </si>
  <si>
    <t>Lopkopības papilddarbības</t>
  </si>
  <si>
    <t>0163</t>
  </si>
  <si>
    <t>Palīgdarbības pēc ražas novākšanas</t>
  </si>
  <si>
    <t>0164</t>
  </si>
  <si>
    <t>Sēklu apstrāde sējai</t>
  </si>
  <si>
    <t>0170</t>
  </si>
  <si>
    <t>Medniecība un ar to saistītās palīgdarbības</t>
  </si>
  <si>
    <t>0210</t>
  </si>
  <si>
    <t>Mežkopība un citas mežsaimniecības darbības</t>
  </si>
  <si>
    <t>0220</t>
  </si>
  <si>
    <t>Mežizstrāde</t>
  </si>
  <si>
    <t>0230</t>
  </si>
  <si>
    <t>Meža produktu vākšana</t>
  </si>
  <si>
    <t>0240</t>
  </si>
  <si>
    <t>Mežsaimniecības palīgdarbības</t>
  </si>
  <si>
    <t>0311</t>
  </si>
  <si>
    <t>Jūras zvejniecība</t>
  </si>
  <si>
    <t>0312</t>
  </si>
  <si>
    <t>Saldūdens zvejniecība</t>
  </si>
  <si>
    <t>0321</t>
  </si>
  <si>
    <t>Jūras akvakultūra</t>
  </si>
  <si>
    <t>0322</t>
  </si>
  <si>
    <t>Saldūdens akvakultūra</t>
  </si>
  <si>
    <t>0510</t>
  </si>
  <si>
    <t>Akmeņogļu ieguve</t>
  </si>
  <si>
    <t>0520</t>
  </si>
  <si>
    <t>Brūnogļu (lignīta) ieguve</t>
  </si>
  <si>
    <t>0610</t>
  </si>
  <si>
    <t>Jēlnaftas ieguve</t>
  </si>
  <si>
    <t>0811</t>
  </si>
  <si>
    <t>Būvakmeņu un dekoratīvo akmeņu ieguve, kaļķakmens, ģipša, krīta un slānekļa ieguve</t>
  </si>
  <si>
    <t>0812</t>
  </si>
  <si>
    <t>Grants un smilts karjeru izstrāde; māla un kaolīna ieguve</t>
  </si>
  <si>
    <t>0891</t>
  </si>
  <si>
    <t>Ķimikāliju un minerālmēslu ražošanā izmantojamo minerālu ieguve</t>
  </si>
  <si>
    <t>0892</t>
  </si>
  <si>
    <t>Kūdras ieguve</t>
  </si>
  <si>
    <t>0899</t>
  </si>
  <si>
    <t>Citur neklasificēta pārējā ieguves rūpniecība</t>
  </si>
  <si>
    <t>0910</t>
  </si>
  <si>
    <t>Ar naftas un dabas gāzes ieguvi saistītās palīgdarbības</t>
  </si>
  <si>
    <t>0990</t>
  </si>
  <si>
    <t>Ar pārējo ieguves rūpniecību saistītās palīgdarbības</t>
  </si>
  <si>
    <t>1011</t>
  </si>
  <si>
    <t>Gaļas pārstrāde un konservēšana</t>
  </si>
  <si>
    <t>1012</t>
  </si>
  <si>
    <t>Mājputnu gaļas pārstrāde un konservēšana</t>
  </si>
  <si>
    <t>1013</t>
  </si>
  <si>
    <t>Gaļas un mājputnu gaļas produktu ražošana</t>
  </si>
  <si>
    <t>1020</t>
  </si>
  <si>
    <t>Zivju, vēžveidīgo un mīkstmiešu pārstrāde un konservēšana</t>
  </si>
  <si>
    <t>1031</t>
  </si>
  <si>
    <t>Kartupeļu pārstrāde</t>
  </si>
  <si>
    <t>1032</t>
  </si>
  <si>
    <t>Augļu un dārzeņu sulas ražošana</t>
  </si>
  <si>
    <t>1039</t>
  </si>
  <si>
    <t>Cita veida augļu un dārzeņu pārstrāde un konservēšana</t>
  </si>
  <si>
    <t>1041</t>
  </si>
  <si>
    <t>Eļļu un tauku ražošana</t>
  </si>
  <si>
    <t>1051</t>
  </si>
  <si>
    <t>Piena pārstrāde un siera ražošana</t>
  </si>
  <si>
    <t>1052</t>
  </si>
  <si>
    <t>Saldējuma ražošana</t>
  </si>
  <si>
    <t>1061</t>
  </si>
  <si>
    <t>Graudu malšanas produktu ražošana</t>
  </si>
  <si>
    <t>1062</t>
  </si>
  <si>
    <t>Cietes un cietes produktu ražošana</t>
  </si>
  <si>
    <t>1071</t>
  </si>
  <si>
    <t>Maizes ražošana; svaigi ceptu mīklas izstrādājumu un kūku ražošana</t>
  </si>
  <si>
    <t>1072</t>
  </si>
  <si>
    <t>Sausiņu un cepumu ražošana; ilgi uzglabājamo konditorejas izstrādājumu un kūku ražošana</t>
  </si>
  <si>
    <t>1073</t>
  </si>
  <si>
    <t>Makaronu, nūdeļu, kuskusa un līdzīgu miltu izstrādājumu ražošana</t>
  </si>
  <si>
    <t>1081</t>
  </si>
  <si>
    <t>Cukura ražošana</t>
  </si>
  <si>
    <t>1082</t>
  </si>
  <si>
    <t>Kakao, šokolādes, konfekšu un citu cukuroto konditorejas izstrādājumu ražošana</t>
  </si>
  <si>
    <t>1083</t>
  </si>
  <si>
    <t>Tējas un kafijas pārstrāde</t>
  </si>
  <si>
    <t>1084</t>
  </si>
  <si>
    <t>Garšvielu un piedevu ražošana</t>
  </si>
  <si>
    <t>1085</t>
  </si>
  <si>
    <t>Gatavu ēdienu ražošana</t>
  </si>
  <si>
    <t>1086</t>
  </si>
  <si>
    <t>Homogenizēto un diētisko pārtikas produktu ražošana</t>
  </si>
  <si>
    <t>1089</t>
  </si>
  <si>
    <t>Pārējo citur neklasificētu pārtikas produktu ražošana</t>
  </si>
  <si>
    <t>1091</t>
  </si>
  <si>
    <t>Lauksaimniecības dzīvnieku barības ražošana</t>
  </si>
  <si>
    <t>1092</t>
  </si>
  <si>
    <t>Mājdzīvnieku barības ražošana</t>
  </si>
  <si>
    <t>1101</t>
  </si>
  <si>
    <t>Spirtu destilēšana, rektificēšana un maisīšana</t>
  </si>
  <si>
    <t>1102</t>
  </si>
  <si>
    <t>Vīnu ražošana no vīnogām</t>
  </si>
  <si>
    <t>1103</t>
  </si>
  <si>
    <t>Sidra un citu augļu vīnu ražošana</t>
  </si>
  <si>
    <t>1104</t>
  </si>
  <si>
    <t>Citu nedestilētu dzērienu ražošana no raudzētām izejvielām</t>
  </si>
  <si>
    <t>1105</t>
  </si>
  <si>
    <t>Alus ražošana</t>
  </si>
  <si>
    <t>1107</t>
  </si>
  <si>
    <t>Bezalkohola dzērienu ražošana; minerālūdeņu un pudelēs iepildītu citu ūdeņu ražošana</t>
  </si>
  <si>
    <t>1200</t>
  </si>
  <si>
    <t>Tabakas izstrādājumu ražošana</t>
  </si>
  <si>
    <t>1310</t>
  </si>
  <si>
    <t>Tekstilšķiedru sagatavošana un vērpšana</t>
  </si>
  <si>
    <t>1320</t>
  </si>
  <si>
    <t>Tekstilmateriālu aušana</t>
  </si>
  <si>
    <t>1330</t>
  </si>
  <si>
    <t>Tekstilmateriālu apdare</t>
  </si>
  <si>
    <t>1391</t>
  </si>
  <si>
    <t>Adīto un tamborēto audumu ražošana</t>
  </si>
  <si>
    <t>1392</t>
  </si>
  <si>
    <t>Gatavo tekstilizstrādājumu ražošana, izņemot apģērbu</t>
  </si>
  <si>
    <t>1393</t>
  </si>
  <si>
    <t>Paklāju un grīdsegu ražošana</t>
  </si>
  <si>
    <t>1394</t>
  </si>
  <si>
    <t>Tauvu, virvju, auklu un tīklu ražošana</t>
  </si>
  <si>
    <t>1395</t>
  </si>
  <si>
    <t>Neaustu drānu un to izstrādājumu ražošana, izņemot apģērbu</t>
  </si>
  <si>
    <t>1396</t>
  </si>
  <si>
    <t>Tehniski un rūpnieciski izmantojamu tekstilmateriālu ražošana</t>
  </si>
  <si>
    <t>1399</t>
  </si>
  <si>
    <t>Citur neklasificētu tekstilizstrādājumu ražošana</t>
  </si>
  <si>
    <t>1411</t>
  </si>
  <si>
    <t>Ādas apģērbu ražošana</t>
  </si>
  <si>
    <t>1412</t>
  </si>
  <si>
    <t>Darba apģērbu ražošana</t>
  </si>
  <si>
    <t>1413</t>
  </si>
  <si>
    <t>Pārējo virsdrēbju ražošana</t>
  </si>
  <si>
    <t>1414</t>
  </si>
  <si>
    <t>Apakšveļas ražošana</t>
  </si>
  <si>
    <t>1419</t>
  </si>
  <si>
    <t>Cita veida apģērbu un apģērbu piederumu ražošana</t>
  </si>
  <si>
    <t>1420</t>
  </si>
  <si>
    <t>Kažokādu izstrādājumu ražošana</t>
  </si>
  <si>
    <t>1431</t>
  </si>
  <si>
    <t>Trikotāžas zeķu ražošana</t>
  </si>
  <si>
    <t>1439</t>
  </si>
  <si>
    <t>Pārējo trikotāžas izstrādājumu ražošana</t>
  </si>
  <si>
    <t>1511</t>
  </si>
  <si>
    <t>Ādu miecēšana un apstrāde; kažokādu apstrāde un krāsošana</t>
  </si>
  <si>
    <t>1512</t>
  </si>
  <si>
    <t>Ceļojuma piederumu, somu un līdzīgu izstrādājumu, zirglietu piederumu ražošana</t>
  </si>
  <si>
    <t>1520</t>
  </si>
  <si>
    <t>Apavu ražošana</t>
  </si>
  <si>
    <t>1610</t>
  </si>
  <si>
    <t>Zāģēšana, ēvelēšana un impregnēšana</t>
  </si>
  <si>
    <t>1621</t>
  </si>
  <si>
    <t>Finiera lokšņu un koka paneļu ražošana</t>
  </si>
  <si>
    <t>1622</t>
  </si>
  <si>
    <t>Parketa paneļu ražošana</t>
  </si>
  <si>
    <t>1623</t>
  </si>
  <si>
    <t>Namdaru un galdniecības izstrādājumu ražošana</t>
  </si>
  <si>
    <t>1624</t>
  </si>
  <si>
    <t>Koka taras ražošana</t>
  </si>
  <si>
    <t>1629</t>
  </si>
  <si>
    <t>Pārējo koka izstrādājumu ražošana; korķa, salmu un pīto izstrādājumu ražošana</t>
  </si>
  <si>
    <t>1711</t>
  </si>
  <si>
    <t>Celulozes (papīrmasas) ražošana</t>
  </si>
  <si>
    <t>1712</t>
  </si>
  <si>
    <t>Papīra un kartona ražošana</t>
  </si>
  <si>
    <t>1721</t>
  </si>
  <si>
    <t>Gofrētā papīra un kartona ražošana; papīra un kartona taras ražošana</t>
  </si>
  <si>
    <t>1722</t>
  </si>
  <si>
    <t>Sadzīves, higiēnisko priekšmetu un tualetes piederumu ražošana</t>
  </si>
  <si>
    <t>1723</t>
  </si>
  <si>
    <t>Rakstāmpapīra ražošana</t>
  </si>
  <si>
    <t>1724</t>
  </si>
  <si>
    <t>Tapešu ražošana</t>
  </si>
  <si>
    <t>1729</t>
  </si>
  <si>
    <t>Cita veida papīra un kartona izstrādājumu ražošana</t>
  </si>
  <si>
    <t>1811</t>
  </si>
  <si>
    <t>Laikrakstu iespiešana</t>
  </si>
  <si>
    <t>1812</t>
  </si>
  <si>
    <t>Cita veida izdevumu iespiešana</t>
  </si>
  <si>
    <t>1813</t>
  </si>
  <si>
    <t>Salikšana un iespiedformu izgatavošana</t>
  </si>
  <si>
    <t>1814</t>
  </si>
  <si>
    <t>Iesiešana un ar to saistītas palīgdarbības</t>
  </si>
  <si>
    <t>1820</t>
  </si>
  <si>
    <t>Ierakstu reproducēšana</t>
  </si>
  <si>
    <t>1910</t>
  </si>
  <si>
    <t>Koksēšanas produktu ražošana</t>
  </si>
  <si>
    <t>1920</t>
  </si>
  <si>
    <t>Naftas pārstrādes produktu ražošana</t>
  </si>
  <si>
    <t>2011</t>
  </si>
  <si>
    <t>Rūpniecisko gāzu ražošana</t>
  </si>
  <si>
    <t>2012</t>
  </si>
  <si>
    <t>Krāsvielu un pigmentu ražošana</t>
  </si>
  <si>
    <t>2013</t>
  </si>
  <si>
    <t>Pārējo neorganisko ķīmisko pamatvielu ražošana</t>
  </si>
  <si>
    <t>2014</t>
  </si>
  <si>
    <t>Pārējo organisko ķīmisko pamatvielu ražošana</t>
  </si>
  <si>
    <t>2015</t>
  </si>
  <si>
    <t>Minerālmēslu un slāpekļa savienojumu ražošana</t>
  </si>
  <si>
    <t>2016</t>
  </si>
  <si>
    <t>Plastmasu ražošana pirmapstrādes formās</t>
  </si>
  <si>
    <t>2020</t>
  </si>
  <si>
    <t>Pesticīdu un citu agroķīmisko preparātu ražošana</t>
  </si>
  <si>
    <t>2030</t>
  </si>
  <si>
    <t>Krāsu, laku un līdzīgu pārklājumu, tipogrāfijas krāsu un mastikas ražošana</t>
  </si>
  <si>
    <t>2041</t>
  </si>
  <si>
    <t>Ziepju, mazgāšanas, tīrīšanas un spodrināšanas līdzekļu ražošana</t>
  </si>
  <si>
    <t>2042</t>
  </si>
  <si>
    <t>Smaržu un kosmētisko līdzekļu ražošana</t>
  </si>
  <si>
    <t>2051</t>
  </si>
  <si>
    <t>Sprāgstvielu ražošana</t>
  </si>
  <si>
    <t>2052</t>
  </si>
  <si>
    <t>Līmju ražošana</t>
  </si>
  <si>
    <t>2053</t>
  </si>
  <si>
    <t>Ēterisko eļļu ražošana</t>
  </si>
  <si>
    <t>2059</t>
  </si>
  <si>
    <t>Citur neklasificētu ķīmisko vielu ražošana</t>
  </si>
  <si>
    <t>2060</t>
  </si>
  <si>
    <t>Sintētisko šķiedru ražošana</t>
  </si>
  <si>
    <t>2110</t>
  </si>
  <si>
    <t>Farmaceitisko pamatvielu ražošana</t>
  </si>
  <si>
    <t>2120</t>
  </si>
  <si>
    <t>Farmaceitisko preparātu ražošana</t>
  </si>
  <si>
    <t>2211</t>
  </si>
  <si>
    <t>Gumijas riepu un kameru ražošana; gumijas riepu protektoru atjaunošana</t>
  </si>
  <si>
    <t>2219</t>
  </si>
  <si>
    <t>Citu gumijas izstrādājumu ražošana</t>
  </si>
  <si>
    <t>2221</t>
  </si>
  <si>
    <t>Plastmasas plātņu, lokšņu, cauruļu un profilu ražošana</t>
  </si>
  <si>
    <t>2222</t>
  </si>
  <si>
    <t>Plastmasas iepakojuma ražošana</t>
  </si>
  <si>
    <t>2223</t>
  </si>
  <si>
    <t>Plastmasas būvelementu ražošana</t>
  </si>
  <si>
    <t>2229</t>
  </si>
  <si>
    <t>Citu plastmasas izstrādājumu ražošana</t>
  </si>
  <si>
    <t>2311</t>
  </si>
  <si>
    <t>Lokšņu stikla ražošana</t>
  </si>
  <si>
    <t>2312</t>
  </si>
  <si>
    <t>Lokšņu stikla formēšana un apstrāde</t>
  </si>
  <si>
    <t>2313</t>
  </si>
  <si>
    <t>Dobo stikla izstrādājumu ražošana</t>
  </si>
  <si>
    <t>2314</t>
  </si>
  <si>
    <t>Stikla šķiedras ražošana</t>
  </si>
  <si>
    <t>2319</t>
  </si>
  <si>
    <t>Citu stikla izstrādājumu ražošana, ieskaitot tehniskā stikla izstrādājumus</t>
  </si>
  <si>
    <t>2320</t>
  </si>
  <si>
    <t>Ugunsizturīgo nemetālisko minerālu izstrādājumu ražošana</t>
  </si>
  <si>
    <t>2331</t>
  </si>
  <si>
    <t>Keramikas flīžu un plākšņu ražošana</t>
  </si>
  <si>
    <t>2332</t>
  </si>
  <si>
    <t>Māla ķieģeļu, flīžu un citu apdedzināto būvmateriālu ražošana</t>
  </si>
  <si>
    <t>2341</t>
  </si>
  <si>
    <t>Sadzīves un dekoratīvo keramikas izstrādājumu ražošana</t>
  </si>
  <si>
    <t>2342</t>
  </si>
  <si>
    <t>Saninārtehnisko keramikas izstrādājumu ražošana</t>
  </si>
  <si>
    <t>2349</t>
  </si>
  <si>
    <t>Cita veida keramikas izstrādājumu ražošana</t>
  </si>
  <si>
    <t>2351</t>
  </si>
  <si>
    <t>Cementa ražošana</t>
  </si>
  <si>
    <t>2352</t>
  </si>
  <si>
    <t>Kaļķa un ģipša ražošana</t>
  </si>
  <si>
    <t>2361</t>
  </si>
  <si>
    <t>Būvniecībai paredzēto betona izstrādājumu ražošana</t>
  </si>
  <si>
    <t>2362</t>
  </si>
  <si>
    <t>Būvniecībai paredzēto ģipša izstrādājumu ražošana</t>
  </si>
  <si>
    <t>2363</t>
  </si>
  <si>
    <t>Gatavo betona maisījumu ražošana</t>
  </si>
  <si>
    <t>2364</t>
  </si>
  <si>
    <t>Javu ražošana</t>
  </si>
  <si>
    <t>2365</t>
  </si>
  <si>
    <t>Šķiedru cementa izstrādājumu ražošana</t>
  </si>
  <si>
    <t>2369</t>
  </si>
  <si>
    <t>Citu betona, ģipša un cementa izstrādājumu ražošana</t>
  </si>
  <si>
    <t>2370</t>
  </si>
  <si>
    <t>Būvakmeņu un dekoratīvo akmeņu zāģēšana, apdare un apstrāde</t>
  </si>
  <si>
    <t>2391</t>
  </si>
  <si>
    <t>Abrazīvo izstrādājumu ražošana</t>
  </si>
  <si>
    <t>2399</t>
  </si>
  <si>
    <t>Citur neklasificētu nemetālisko minerālu izstrādājumu ražošana</t>
  </si>
  <si>
    <t>2410</t>
  </si>
  <si>
    <t>Čuguna, tērauda un dzelzs sakausējumu ražošana</t>
  </si>
  <si>
    <t>2420</t>
  </si>
  <si>
    <t>Tērauda cauruļu, dobu profilu un to savienojumu ražošana</t>
  </si>
  <si>
    <t>2433</t>
  </si>
  <si>
    <t>Aukstā formēšana vai locīšana</t>
  </si>
  <si>
    <t>2434</t>
  </si>
  <si>
    <t>Stiepļu vilkšana</t>
  </si>
  <si>
    <t>2441</t>
  </si>
  <si>
    <t>Cēlmetālu ražošana</t>
  </si>
  <si>
    <t>2442</t>
  </si>
  <si>
    <t>Alumīnija ražošana</t>
  </si>
  <si>
    <t>2444</t>
  </si>
  <si>
    <t>Vara ražošana</t>
  </si>
  <si>
    <t>2445</t>
  </si>
  <si>
    <t>Citu krāsaino metālu ražošana</t>
  </si>
  <si>
    <t>2452</t>
  </si>
  <si>
    <t>Tērauda liešana</t>
  </si>
  <si>
    <t>2453</t>
  </si>
  <si>
    <t>Vieglo metālu liešana</t>
  </si>
  <si>
    <t>2454</t>
  </si>
  <si>
    <t>Citu krāsaino metālu liešana</t>
  </si>
  <si>
    <t>2511</t>
  </si>
  <si>
    <t>Metāla konstrukciju un to sastāvdaļu ražošana</t>
  </si>
  <si>
    <t>2512</t>
  </si>
  <si>
    <t>Metāla durvju un logu ražošana</t>
  </si>
  <si>
    <t>2521</t>
  </si>
  <si>
    <t>Centrālapkures radiatoru un katlu ražošana</t>
  </si>
  <si>
    <t>2529</t>
  </si>
  <si>
    <t>Metāla cisternu, rezervuāru un tilpņu ražošana</t>
  </si>
  <si>
    <t>2530</t>
  </si>
  <si>
    <t>Tvaika ģeneratoru ražošana, izņemot centrālapkures karstā ūdens katlus</t>
  </si>
  <si>
    <t>2540</t>
  </si>
  <si>
    <t>Ieroču un munīcijas ražošana</t>
  </si>
  <si>
    <t>2550</t>
  </si>
  <si>
    <t>Metāla kalšana, presēšana, štancēšana un velmēšana; pulvermetalurģija</t>
  </si>
  <si>
    <t>2561</t>
  </si>
  <si>
    <t>Metāla virsmas apstrāde un pārklāšana</t>
  </si>
  <si>
    <t>2562</t>
  </si>
  <si>
    <t>Mehāniskā apstrāde</t>
  </si>
  <si>
    <t>2571</t>
  </si>
  <si>
    <t>Galda piederumu ražošana</t>
  </si>
  <si>
    <t>2572</t>
  </si>
  <si>
    <t>Slēdzeņu un eņģu ražošana</t>
  </si>
  <si>
    <t>2573</t>
  </si>
  <si>
    <t>Darbarīku ražošana</t>
  </si>
  <si>
    <t>2591</t>
  </si>
  <si>
    <t>Cilindrisku metāla trauku un konteineru ražošana</t>
  </si>
  <si>
    <t>2592</t>
  </si>
  <si>
    <t>Vieglā metāla iepakojuma ražošana</t>
  </si>
  <si>
    <t>2593</t>
  </si>
  <si>
    <t>Stiepļu izstrādājumu, ķēžu un atsperu ražošana</t>
  </si>
  <si>
    <t>2594</t>
  </si>
  <si>
    <t>Spaiļu un skrūvju stiprinājumu izstrādājumu ražošana</t>
  </si>
  <si>
    <t>2599</t>
  </si>
  <si>
    <t>Citur neklasificētu gatavo metālizstrādājumu ražošana</t>
  </si>
  <si>
    <t>2611</t>
  </si>
  <si>
    <t>Elektronisko komponentu ražošana</t>
  </si>
  <si>
    <t>2612</t>
  </si>
  <si>
    <t>Elektronisko plašu ražošana</t>
  </si>
  <si>
    <t>2620</t>
  </si>
  <si>
    <t>Datoru un perifēro iekārtu ražošana</t>
  </si>
  <si>
    <t>2630</t>
  </si>
  <si>
    <t>Sakaru iekārtu ražošana</t>
  </si>
  <si>
    <t>2640</t>
  </si>
  <si>
    <t>Sadzīves elektronisko iekārtu ražošana</t>
  </si>
  <si>
    <t>2651</t>
  </si>
  <si>
    <t>Mērīšanas, pārbaudes, izmēģināšanas un navigācijas instrumentu un aparātu ražošana</t>
  </si>
  <si>
    <t>2652</t>
  </si>
  <si>
    <t>Pulksteņu ražošana</t>
  </si>
  <si>
    <t>2660</t>
  </si>
  <si>
    <t>Apstarošanas, elektromedicīnisko un elektroterapijas iekārtu ražošana</t>
  </si>
  <si>
    <t>2670</t>
  </si>
  <si>
    <t>Optisko instrumentu un fotoaparatūras ražošana</t>
  </si>
  <si>
    <t>2680</t>
  </si>
  <si>
    <t>Magnētisko un optisko datu nesēju ražošana</t>
  </si>
  <si>
    <t>2711</t>
  </si>
  <si>
    <t>Elektromotoru, ģeneratoru un transformatoru ražošana</t>
  </si>
  <si>
    <t>2712</t>
  </si>
  <si>
    <t>Elektrosadales un kontroles iekārtu ražošana</t>
  </si>
  <si>
    <t>2731</t>
  </si>
  <si>
    <t>Optisko šķiedru kabeļu ražošana</t>
  </si>
  <si>
    <t>2732</t>
  </si>
  <si>
    <t>Citu elektronisko un elektrisko vadu un kabeļu ražošana</t>
  </si>
  <si>
    <t>2733</t>
  </si>
  <si>
    <t>Elektroinstalāciju savienotājelementu ražošana</t>
  </si>
  <si>
    <t>2740</t>
  </si>
  <si>
    <t>Apgaismes ierīču ražošana</t>
  </si>
  <si>
    <t>2751</t>
  </si>
  <si>
    <t>Elektriskās sadzīves aparatūras ražošana</t>
  </si>
  <si>
    <t>2752</t>
  </si>
  <si>
    <t>Neelektrisko sadzīves iekārtu ražošana</t>
  </si>
  <si>
    <t>2790</t>
  </si>
  <si>
    <t>Citu elektroiekārtu ražošana</t>
  </si>
  <si>
    <t>2811</t>
  </si>
  <si>
    <t>Dzinēju un turbīnu ražošana, izņemot lidaparātu, automobiļu un divriteņu transportlīdzekļu dzinējus</t>
  </si>
  <si>
    <t>2812</t>
  </si>
  <si>
    <t>Hidraulisko iekārtu ražošana</t>
  </si>
  <si>
    <t>2813</t>
  </si>
  <si>
    <t>Sūkņu un kompresoru ražošana</t>
  </si>
  <si>
    <t>2814</t>
  </si>
  <si>
    <t>Krānu un ventiļu ražošana</t>
  </si>
  <si>
    <t>2815</t>
  </si>
  <si>
    <t>Gultņu, zobratu, pārnesumu un piedziņas elementu ražošana</t>
  </si>
  <si>
    <t>2821</t>
  </si>
  <si>
    <t>Kurtuvju, krāšņu un degļu ražošana</t>
  </si>
  <si>
    <t>2822</t>
  </si>
  <si>
    <t>Pacelšanas un pārvietošanas iekārtu ražošana</t>
  </si>
  <si>
    <t>2823</t>
  </si>
  <si>
    <t>Biroja tehnikas un iekārtu ražošana (izņemot datorus un perifērās iekārtas)</t>
  </si>
  <si>
    <t>2824</t>
  </si>
  <si>
    <t>Mehāniskās piedziņas rokas darbarīku ražošana</t>
  </si>
  <si>
    <t>2825</t>
  </si>
  <si>
    <t>Rūpniecisko dzesēšanas un ventilācijas iekārtu ražošana</t>
  </si>
  <si>
    <t>2829</t>
  </si>
  <si>
    <t>Citur neklasificētu universālu iekārtu ražošana</t>
  </si>
  <si>
    <t>2830</t>
  </si>
  <si>
    <t>Lauksaimniecības un mežsaimniecības mašīnu ražošana</t>
  </si>
  <si>
    <t>2841</t>
  </si>
  <si>
    <t>Metālapstrādes darbgaldu ražošana</t>
  </si>
  <si>
    <t>2849</t>
  </si>
  <si>
    <t>Cita veida darbgaldu ražošana</t>
  </si>
  <si>
    <t>2892</t>
  </si>
  <si>
    <t>Mašīnu ražošana ieguves rūpniecībai, karjeru izstrādei un būvniecībai</t>
  </si>
  <si>
    <t>2893</t>
  </si>
  <si>
    <t>Mašīnu ražošana pārtikas, dzērienu un tabakas apstrādei</t>
  </si>
  <si>
    <t>2899</t>
  </si>
  <si>
    <t>Citu speciālas nozīmes mašīnu ražošana</t>
  </si>
  <si>
    <t>2910</t>
  </si>
  <si>
    <t>Automobiļu ražošana</t>
  </si>
  <si>
    <t>2920</t>
  </si>
  <si>
    <t>Automobiļu virsbūvju ražošana; piekabju un puspiekabju ražošana</t>
  </si>
  <si>
    <t>2931</t>
  </si>
  <si>
    <t>Elektrisko iekārtu ražošana mehāniskajiem transportlīdzekļiem</t>
  </si>
  <si>
    <t>2932</t>
  </si>
  <si>
    <t>Detaļu un piederumu ražošana mehāniskajiem transportlīdzekļiem</t>
  </si>
  <si>
    <t>3011</t>
  </si>
  <si>
    <t>Kuģu un peldošo iekārtu būve</t>
  </si>
  <si>
    <t>3012</t>
  </si>
  <si>
    <t>Atpūtas un sporta laivu būve</t>
  </si>
  <si>
    <t>3020</t>
  </si>
  <si>
    <t>Dzelzceļa lokomotīvju un ritošā sastāva ražošana</t>
  </si>
  <si>
    <t>3030</t>
  </si>
  <si>
    <t>Lidaparātu, kosmisko aparātu un to iekārtu ražošana</t>
  </si>
  <si>
    <t>3092</t>
  </si>
  <si>
    <t>Velosipēdu un invalīdu ratiņu ražošana</t>
  </si>
  <si>
    <t>3099</t>
  </si>
  <si>
    <t>Pārējo transportlīdzekļu ražošana</t>
  </si>
  <si>
    <t>3101</t>
  </si>
  <si>
    <t>Biroju un veikalu mēbeļu ražošana</t>
  </si>
  <si>
    <t>3102</t>
  </si>
  <si>
    <t>Virtuves mēbeļu ražošana</t>
  </si>
  <si>
    <t>3103</t>
  </si>
  <si>
    <t>Matraču ražošana</t>
  </si>
  <si>
    <t>3109</t>
  </si>
  <si>
    <t>Citu mēbeļu ražošana</t>
  </si>
  <si>
    <t>3212</t>
  </si>
  <si>
    <t>Juvelierizstrādājumu un līdzīgu izstrādājumu ražošana</t>
  </si>
  <si>
    <t>3213</t>
  </si>
  <si>
    <t>Juvelierizstrādājumu imitāciju un līdzīgu izstrādājumu ražošana</t>
  </si>
  <si>
    <t>3220</t>
  </si>
  <si>
    <t>Mūzikas instrumentu ražošana</t>
  </si>
  <si>
    <t>3230</t>
  </si>
  <si>
    <t>Sporta preču ražošana</t>
  </si>
  <si>
    <t>3240</t>
  </si>
  <si>
    <t>Spēļu un rotaļlietu ražošana</t>
  </si>
  <si>
    <t>3250</t>
  </si>
  <si>
    <t>Medicīnas un zobārstniecības instrumentu un piederumu ražošana</t>
  </si>
  <si>
    <t>3291</t>
  </si>
  <si>
    <t>Slotu un suku ražošana</t>
  </si>
  <si>
    <t>3299</t>
  </si>
  <si>
    <t>Citur neklasificēta ražošana</t>
  </si>
  <si>
    <t>3311</t>
  </si>
  <si>
    <t>Metāla izstrādājumu remonts</t>
  </si>
  <si>
    <t>3312</t>
  </si>
  <si>
    <t>Iekārtu remonts</t>
  </si>
  <si>
    <t>3313</t>
  </si>
  <si>
    <t>Elektronisko iekārtu un optisko ierīču remonts</t>
  </si>
  <si>
    <t>3314</t>
  </si>
  <si>
    <t>Elektroierīču remonts</t>
  </si>
  <si>
    <t>3315</t>
  </si>
  <si>
    <t>Kuģu un laivu remonts un apkope</t>
  </si>
  <si>
    <t>3316</t>
  </si>
  <si>
    <t>Lidaparātu un kosmosa kuģu remonts un apkope</t>
  </si>
  <si>
    <t>3317</t>
  </si>
  <si>
    <t>Cita veida transportlīdzekļu apkope un remonts</t>
  </si>
  <si>
    <t>3319</t>
  </si>
  <si>
    <t>Citu ierīču remonts</t>
  </si>
  <si>
    <t>3320</t>
  </si>
  <si>
    <t>Ražošanas iekārtu un ierīču uzstādīšana</t>
  </si>
  <si>
    <t>3511</t>
  </si>
  <si>
    <t>Elektroenerģijas ražošana</t>
  </si>
  <si>
    <t>3512</t>
  </si>
  <si>
    <t>Elektroenerģijas apgāde</t>
  </si>
  <si>
    <t>3513</t>
  </si>
  <si>
    <t>Elektroenerģijas sadale</t>
  </si>
  <si>
    <t>3514</t>
  </si>
  <si>
    <t>Elektroenerģijas tirdzniecība</t>
  </si>
  <si>
    <t>3521</t>
  </si>
  <si>
    <t>Gāzes ražošana</t>
  </si>
  <si>
    <t>3522</t>
  </si>
  <si>
    <t>Gāzveida kurināmā sadale pa cauruļvadiem</t>
  </si>
  <si>
    <t>3523</t>
  </si>
  <si>
    <t>Gāzes realizācija pa cauruļvadiem</t>
  </si>
  <si>
    <t>3530</t>
  </si>
  <si>
    <t>Tvaika piegāde un gaisa kondicionēšana</t>
  </si>
  <si>
    <t>3600</t>
  </si>
  <si>
    <t>Ūdens ieguve, attīrīšana un apgāde</t>
  </si>
  <si>
    <t>3700</t>
  </si>
  <si>
    <t>Notekūdeņu savākšana un attīrīšana</t>
  </si>
  <si>
    <t>3811</t>
  </si>
  <si>
    <t>Atkritumu savākšana (izņemot bīstamos atkritumus)</t>
  </si>
  <si>
    <t>3812</t>
  </si>
  <si>
    <t>Bīstamo atkritumu savākšana</t>
  </si>
  <si>
    <t>3821</t>
  </si>
  <si>
    <t>Atkritumu apstrāde un izvietošana (izņemot bīstamos atkritumus)</t>
  </si>
  <si>
    <t>3822</t>
  </si>
  <si>
    <t>Bīstamo atkritumu apstrāde un izvietošana</t>
  </si>
  <si>
    <t>3831</t>
  </si>
  <si>
    <t>Nolietotu iekārtu, ierīču un mašīnu izjaukšana</t>
  </si>
  <si>
    <t>3832</t>
  </si>
  <si>
    <t>Šķirotu materiālu pārstrāde</t>
  </si>
  <si>
    <t>3900</t>
  </si>
  <si>
    <t>Sanitārija un citi atkritumu apsaimniekošanas pakalpojumi</t>
  </si>
  <si>
    <t>4110</t>
  </si>
  <si>
    <t>Būvniecības projektu izstrādāšana</t>
  </si>
  <si>
    <t>4120</t>
  </si>
  <si>
    <t>Dzīvojamo un nedzīvojamo ēku būvniecība</t>
  </si>
  <si>
    <t>4211</t>
  </si>
  <si>
    <t>Ceļu un maģistrāļu būvniecība</t>
  </si>
  <si>
    <t>4212</t>
  </si>
  <si>
    <t>Dzelzceļu un metro būvniecība</t>
  </si>
  <si>
    <t>4213</t>
  </si>
  <si>
    <t>Tiltu un tuneļu būvniecība</t>
  </si>
  <si>
    <t>4221</t>
  </si>
  <si>
    <t>Ūdensapgādes sistēmu būvniecība</t>
  </si>
  <si>
    <t>4222</t>
  </si>
  <si>
    <t>Elektroapgādes un telekomunikāciju sistēmu būvniecība</t>
  </si>
  <si>
    <t>4291</t>
  </si>
  <si>
    <t>Hidrotehnisko objektu būvniecība</t>
  </si>
  <si>
    <t>4299</t>
  </si>
  <si>
    <t>Citur neklasificēta inženierbūvniecība</t>
  </si>
  <si>
    <t>4311</t>
  </si>
  <si>
    <t>Ēku nojaukšana</t>
  </si>
  <si>
    <t>4312</t>
  </si>
  <si>
    <t>Būvlaukuma sagatavošana</t>
  </si>
  <si>
    <t>4313</t>
  </si>
  <si>
    <t>Pētniecisko urbumu veikšana</t>
  </si>
  <si>
    <t>4321</t>
  </si>
  <si>
    <t>Elektroinstalācijas ierīkošana</t>
  </si>
  <si>
    <t>4322</t>
  </si>
  <si>
    <t>Cauruļvadu, apkures un gaisa kondicionēšanas iekārtu uzstādīšana</t>
  </si>
  <si>
    <t>4329</t>
  </si>
  <si>
    <t>Citu inženiersistēmu montāža</t>
  </si>
  <si>
    <t>4331</t>
  </si>
  <si>
    <t>Apmetēju darbi</t>
  </si>
  <si>
    <t>4332</t>
  </si>
  <si>
    <t>Galdnieku darbi</t>
  </si>
  <si>
    <t>4333</t>
  </si>
  <si>
    <t>Grīdas un sienu apdare</t>
  </si>
  <si>
    <t>4334</t>
  </si>
  <si>
    <t>Krāsotāju un stiklinieku darbi</t>
  </si>
  <si>
    <t>4339</t>
  </si>
  <si>
    <t>Citas būvdarbu pabeigšanas operācijas</t>
  </si>
  <si>
    <t>4391</t>
  </si>
  <si>
    <t>Jumta seguma uzklāšana</t>
  </si>
  <si>
    <t>4399</t>
  </si>
  <si>
    <t>Citur neklasificētie specializētie būvdarbi</t>
  </si>
  <si>
    <t>4511</t>
  </si>
  <si>
    <t>Automobiļu un citu vieglo transportlīdzekļu pārdošana</t>
  </si>
  <si>
    <t>4519</t>
  </si>
  <si>
    <t>Citu automobiļu pārdošana</t>
  </si>
  <si>
    <t>4520</t>
  </si>
  <si>
    <t>Automobiļu apkope un remonts</t>
  </si>
  <si>
    <t>4531</t>
  </si>
  <si>
    <t>Automobiļu rezerves daļu un piederumu vairumtirdzniecība</t>
  </si>
  <si>
    <t>4532</t>
  </si>
  <si>
    <t>Automobiļu rezerves daļu un piederumu mazumtirdzniecība</t>
  </si>
  <si>
    <t>4540</t>
  </si>
  <si>
    <t>Motociklu, to detaļu un piederumu pārdošana, apkope un remonts</t>
  </si>
  <si>
    <t>4611</t>
  </si>
  <si>
    <t>Lauksaimniecības izejvielu, dzīvu lopu, tekstilizejvielu un pusfabrikātu vairumtirdzniecības starpnieku darbība</t>
  </si>
  <si>
    <t>4612</t>
  </si>
  <si>
    <t>Degvielas, rūdas, metāla un rūpniecisko ķīmikāliju vielu vairumtirdzniecības starpnieku darbība</t>
  </si>
  <si>
    <t>4613</t>
  </si>
  <si>
    <t>Kokmateriālu un būvmateriālu vairumtirdzniecības starpnieku darbība</t>
  </si>
  <si>
    <t>4614</t>
  </si>
  <si>
    <t>Mašīnu, rūpniecības iekārtu, kuģu un lidaparātu vairumtirdzniecības starpnieku darbība</t>
  </si>
  <si>
    <t>4615</t>
  </si>
  <si>
    <t>Mēbeļu, mājsaimniecības preču un metālizstrādājumu vairumtirdzniecības starpnieku darbība</t>
  </si>
  <si>
    <t>4616</t>
  </si>
  <si>
    <t>Tekstilizstrādājumu, apģērbu, apavu un ādas izstrādājumu vairumtirdzniecības starpnieku darbība</t>
  </si>
  <si>
    <t>4617</t>
  </si>
  <si>
    <t>Pārtikas, dzērienu un tabakas vairumtirdzniecības starpnieku darbība</t>
  </si>
  <si>
    <t>4618</t>
  </si>
  <si>
    <t>Cita veida īpašu preču vairumtirdzniecības starpnieku darbība</t>
  </si>
  <si>
    <t>4619</t>
  </si>
  <si>
    <t>Plaša sortimenta preču vairumtirdzniecības starpnieku darbība</t>
  </si>
  <si>
    <t>4621</t>
  </si>
  <si>
    <t>Graudu, sēklu, neapstrādātas tabakas un lopbarības vairumtirdzniecība</t>
  </si>
  <si>
    <t>4622</t>
  </si>
  <si>
    <t>Ziedu un augu vairumtirdzniecība</t>
  </si>
  <si>
    <t>4623</t>
  </si>
  <si>
    <t>Dzīvu lopu vairumtirdzniecība</t>
  </si>
  <si>
    <t>4624</t>
  </si>
  <si>
    <t>Jēlādu un izstrādātu ādu vairumtirdzniecība</t>
  </si>
  <si>
    <t>4631</t>
  </si>
  <si>
    <t>Augļu un dārzeņu vairumtirdzniecība</t>
  </si>
  <si>
    <t>4632</t>
  </si>
  <si>
    <t>Gaļas un gaļas produktu vairumtirdzniecība</t>
  </si>
  <si>
    <t>4633</t>
  </si>
  <si>
    <t>Piena, piena produktu, olu un pārtikas tauku un eļļu vairumtirdzniecība</t>
  </si>
  <si>
    <t>4634</t>
  </si>
  <si>
    <t>Dzērienu vairumtirdzniecība</t>
  </si>
  <si>
    <t>4635</t>
  </si>
  <si>
    <t>Tabakas izstrādājumu vairumtirdzniecība</t>
  </si>
  <si>
    <t>4636</t>
  </si>
  <si>
    <t>Cukura, šokolādes un cukuroto konditorijas izstrādājumu vairumtirdzniecība</t>
  </si>
  <si>
    <t>4637</t>
  </si>
  <si>
    <t>Kafijas, tējas, kakao un garšvielu vairumtirdzniecība</t>
  </si>
  <si>
    <t>4638</t>
  </si>
  <si>
    <t>Citu pārtikas produktu vairumtirdzniecība, ieskaitot zivis, vēžveidīgos un mīkstmiešus</t>
  </si>
  <si>
    <t>4639</t>
  </si>
  <si>
    <t>Pārtikas produktu, dzērienu un tabakas nespecializēta vairumtirdzniecība</t>
  </si>
  <si>
    <t>4641</t>
  </si>
  <si>
    <t>Tekstilizstrādājumu vairumtirdzniecība</t>
  </si>
  <si>
    <t>4642</t>
  </si>
  <si>
    <t>Apģērbu un apavu vairumtirdzniecība</t>
  </si>
  <si>
    <t>4643</t>
  </si>
  <si>
    <t>Elektrisko mājsaimniecības ierīču vairumtirdzniecība</t>
  </si>
  <si>
    <t>4644</t>
  </si>
  <si>
    <t>Porcelāna, stikla izstrādājumu un tīrīšanas līdzekļu vairumtirdzniecība</t>
  </si>
  <si>
    <t>4645</t>
  </si>
  <si>
    <t>Smaržu un kosmētikas līdzekļu vairumtirdzniecība</t>
  </si>
  <si>
    <t>4646</t>
  </si>
  <si>
    <t>Farmaceitisko izstrādājumu vairumtirdzniecība</t>
  </si>
  <si>
    <t>4647</t>
  </si>
  <si>
    <t>Mēbeļu, paklāju un apgaismes ierīču vairumtirdzniecība</t>
  </si>
  <si>
    <t>4648</t>
  </si>
  <si>
    <t>Pulksteņu un juvelierizstrādājumu vairumtirdzniecība</t>
  </si>
  <si>
    <t>4649</t>
  </si>
  <si>
    <t>Citu mājsaimniecības preču vairumtirdzniecība</t>
  </si>
  <si>
    <t>4651</t>
  </si>
  <si>
    <t>Datoru, to perifēro iekārtu un programmatūras vairumtirdzniecība</t>
  </si>
  <si>
    <t>4652</t>
  </si>
  <si>
    <t>Elektronisko ierīču, telekomunikāciju iekārtu un to daļu vairumtirdzniecība</t>
  </si>
  <si>
    <t>4661</t>
  </si>
  <si>
    <t>Lauksaimniecības mašīnu, iekārtu un to piederumu vairumtirdzniecība</t>
  </si>
  <si>
    <t>4662</t>
  </si>
  <si>
    <t>Darbgaldu vairumtirdzniecība</t>
  </si>
  <si>
    <t>4663</t>
  </si>
  <si>
    <t>Ieguves rūpniecības, būvniecības un inženierbūvniecības iekārtu vairumtirdzniecība</t>
  </si>
  <si>
    <t>4664</t>
  </si>
  <si>
    <t>Tekstilrūpniecības iekārtu, šujmašīnu un adāmmašīnu vairumtirdzniecība</t>
  </si>
  <si>
    <t>4665</t>
  </si>
  <si>
    <t>Biroja mēbeļu vairumtirdzniecība</t>
  </si>
  <si>
    <t>4666</t>
  </si>
  <si>
    <t>Citu biroja ierīču un iekārtu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</si>
  <si>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</si>
  <si>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</si>
  <si>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</si>
  <si>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</si>
  <si>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</si>
  <si>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</si>
  <si>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</si>
  <si>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</si>
  <si>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4674</t>
  </si>
  <si>
    <t>Metālizstrādājumu cauruļu, apkures iekārtu un to piederumu vairumtirdzniecība</t>
  </si>
  <si>
    <t>4675</t>
  </si>
  <si>
    <t>Ķīmisko vielu vairumtirdzniecība</t>
  </si>
  <si>
    <t>4676</t>
  </si>
  <si>
    <t>Starpproduktu vairumtirdzniecība</t>
  </si>
  <si>
    <t>4677</t>
  </si>
  <si>
    <t>Atkritumu un lūžņu vairumtirdzniecība</t>
  </si>
  <si>
    <t>4690</t>
  </si>
  <si>
    <t>Nespecializētā vairumtirdzniecība</t>
  </si>
  <si>
    <t>4711</t>
  </si>
  <si>
    <t>Mazumtirdzniecība nespecializētajos veikalos, kuros galvenokārt pārdod pārtikas preces, dzērienus vai tabaku</t>
  </si>
  <si>
    <t>4719</t>
  </si>
  <si>
    <t>Pārējā mazumtirdzniecība nespecializētajos veikalos</t>
  </si>
  <si>
    <t>4721</t>
  </si>
  <si>
    <t>Augļu un dārzeņu mazumtirdzniecība specializētajos veikalos</t>
  </si>
  <si>
    <t>4722</t>
  </si>
  <si>
    <t>Gaļas un gaļas produktu mazumtirdzniecība specializētajos veikalos</t>
  </si>
  <si>
    <t>4723</t>
  </si>
  <si>
    <t>Zivju, vēžveidīgo un mīkstmiešu mazumtirdzniecība specializētajos veikalos</t>
  </si>
  <si>
    <t>4724</t>
  </si>
  <si>
    <t>Maizes, kūku, miltu konditorejas un cukuroto konditorejas izstrādājumu mazumtirdzniecība specializētajos veikalos</t>
  </si>
  <si>
    <t>4725</t>
  </si>
  <si>
    <t>Alkoholisko un citu dzērienu mazumtirdzniecība specializētajos veikalos</t>
  </si>
  <si>
    <t>4726</t>
  </si>
  <si>
    <t>Tabakas izstrādājumu mazumtirdzniecība specializētajos veikalos</t>
  </si>
  <si>
    <t>4729</t>
  </si>
  <si>
    <t>Citur neklasificēta pārtikas mazumtirdzniecība specializētajos veikalos</t>
  </si>
  <si>
    <t>4730</t>
  </si>
  <si>
    <t>Degvielas mazumtirdzniecība degvielas uzpildes stacijās</t>
  </si>
  <si>
    <t>4741</t>
  </si>
  <si>
    <t>Datoru, to perifēro iekārtu un programmatūras mazumtirdzniecība specializētajos veikalos</t>
  </si>
  <si>
    <t>4742</t>
  </si>
  <si>
    <t>Telekomunikāciju iekārtu mazumtirdzniecība specializētajos veikalos</t>
  </si>
  <si>
    <t>4743</t>
  </si>
  <si>
    <t>Audio un video ierīču mazumtirdzniecība specializētajos veikalos</t>
  </si>
  <si>
    <t>4751</t>
  </si>
  <si>
    <t>Tekstilizstrādājumu mazumtirdzniecība specializētajos veikalos</t>
  </si>
  <si>
    <t>4752</t>
  </si>
  <si>
    <t>Metālizstrādājumu, krāsu un stikla mazumtirdzniecība specializētajos veikalos</t>
  </si>
  <si>
    <t>4753</t>
  </si>
  <si>
    <t>Paklāju, grīdsegu, tapešu un grīdas segumu mazumtirdzniecība specializētajos veikalos</t>
  </si>
  <si>
    <t>4754</t>
  </si>
  <si>
    <t>Mājsaimniecības elektroierīču mazumtirdzniecība specializētajos veikalos</t>
  </si>
  <si>
    <t>4759</t>
  </si>
  <si>
    <t>Mēbeļu, apgaismes ierīču un cita veida mājsaimniecības piederumu mazumtirdzniecība specializētajos veikalos</t>
  </si>
  <si>
    <t>4761</t>
  </si>
  <si>
    <t>Grāmatu mazumtirdzniecība specializētajos veikalos</t>
  </si>
  <si>
    <t>4762</t>
  </si>
  <si>
    <t>Avīžu un kancelejas piederumu mazumtirdzniecība specializētajos veikalos</t>
  </si>
  <si>
    <t>4763</t>
  </si>
  <si>
    <t>Audio un video ierakstu mazumtirdzniecība specializētajos veikalos</t>
  </si>
  <si>
    <t>4764</t>
  </si>
  <si>
    <t>Sporta preču mazumtirdzniecība specializētajos veikalos</t>
  </si>
  <si>
    <t>4765</t>
  </si>
  <si>
    <t>Spēļu un rotaļlietu mazumtirdzniecība specializētajos veikalos</t>
  </si>
  <si>
    <t>4771</t>
  </si>
  <si>
    <t>Apģērbu mazumtirdzniecība specializētajos veikalos</t>
  </si>
  <si>
    <t>4772</t>
  </si>
  <si>
    <t>Apavu un ādas izstrādājumu mazumtirdzniecība specializētajos veikalos</t>
  </si>
  <si>
    <t>4773</t>
  </si>
  <si>
    <t>Farmaceitisko izstrādājumu mazumtirdzniecība specializētajos veikalos</t>
  </si>
  <si>
    <t>4774</t>
  </si>
  <si>
    <t>Medicīnas un ortopēdisko preču mazumtirdzniecība specializētajos veikalos</t>
  </si>
  <si>
    <t>4775</t>
  </si>
  <si>
    <t>Kosmētikas un tualetes piederumu mazumtirdzniecība specializētajos veikalos</t>
  </si>
  <si>
    <t>4776</t>
  </si>
  <si>
    <t>Ziedu, augu, sēklu, mēslošanas līdzekļu, istabas dzīvnieku un to barības mazumtirdzniecība specializētajos veikalos</t>
  </si>
  <si>
    <t>4777</t>
  </si>
  <si>
    <t>Pulksteņu un juvelierizstrādājumu mazumtirdzniecība specializētajos veikalos</t>
  </si>
  <si>
    <t>4778</t>
  </si>
  <si>
    <t>Citur neklasificēta jaunu preču mazumtirdzniecība specializētajos veikalos</t>
  </si>
  <si>
    <t>4779</t>
  </si>
  <si>
    <t>Lietotu preču mazumtirdzniecība veikalos</t>
  </si>
  <si>
    <t>4781</t>
  </si>
  <si>
    <t>Pārtikas, dzērienu un tabakas izstrādājumu mazumtirdzniecība stendos un tirgos</t>
  </si>
  <si>
    <t>4782</t>
  </si>
  <si>
    <t>Tekstilizstrādājumu, apģērbu un apavu mazumtirdzniecība stendos un tirgos</t>
  </si>
  <si>
    <t>4789</t>
  </si>
  <si>
    <t>Citu preču mazumtirdzniecība stendos un tirgos</t>
  </si>
  <si>
    <t>4791</t>
  </si>
  <si>
    <t>Mazumtirdzniecība pa pastu vai Interneta veikalos</t>
  </si>
  <si>
    <t>4799</t>
  </si>
  <si>
    <t>Pārējā mazumtirdzniecība ārpus veikaliem, stendiem un tirgiem</t>
  </si>
  <si>
    <t>4910</t>
  </si>
  <si>
    <t>Pasažieru dzelzceļa transports</t>
  </si>
  <si>
    <t>4920</t>
  </si>
  <si>
    <t>Kravu dzelzceļa transports</t>
  </si>
  <si>
    <t>4931</t>
  </si>
  <si>
    <t>Pilsētas un piepilsētas pasažieru sauszemes pārvadājumi</t>
  </si>
  <si>
    <t>4932</t>
  </si>
  <si>
    <t>Taksometru pakalpojumi</t>
  </si>
  <si>
    <t>4939</t>
  </si>
  <si>
    <t>Citur neklasificēts pasažieru sauszemes transports</t>
  </si>
  <si>
    <t>4941</t>
  </si>
  <si>
    <t>Kravu pārvadājumi pa autoceļiem</t>
  </si>
  <si>
    <t>4942</t>
  </si>
  <si>
    <t>Individuālie kravu pārvadāšanas pakalpojumi</t>
  </si>
  <si>
    <t>4950</t>
  </si>
  <si>
    <t>Cauruļvadu transports</t>
  </si>
  <si>
    <t>5010</t>
  </si>
  <si>
    <t>Pasažieru jūras un piekrastes ūdens transports</t>
  </si>
  <si>
    <t>5020</t>
  </si>
  <si>
    <t>Kravu jūras un piekrastes ūdens transports</t>
  </si>
  <si>
    <t>5030</t>
  </si>
  <si>
    <t>Pasažieru pārvadājumi iekšzemes ūdeņos</t>
  </si>
  <si>
    <t>5040</t>
  </si>
  <si>
    <t>Kravu pārvadājumi iekšzemes ūdeņos</t>
  </si>
  <si>
    <t>5110</t>
  </si>
  <si>
    <t>Pasažieru aviopārvadājumi</t>
  </si>
  <si>
    <t>5121</t>
  </si>
  <si>
    <t>Kravu aviopārvadājumi</t>
  </si>
  <si>
    <t>5210</t>
  </si>
  <si>
    <t>Uzglabāšana un noliktavu saimniecība</t>
  </si>
  <si>
    <t>5221</t>
  </si>
  <si>
    <t>Sauszemes transporta palīgdarbības</t>
  </si>
  <si>
    <t>5222</t>
  </si>
  <si>
    <t>Ūdens transporta palīgdarbības</t>
  </si>
  <si>
    <t>5223</t>
  </si>
  <si>
    <t>Aviotransporta palīgdarbības</t>
  </si>
  <si>
    <t>5224</t>
  </si>
  <si>
    <t>Kravu iekraušana un izkraušana</t>
  </si>
  <si>
    <t>5229</t>
  </si>
  <si>
    <t>Pārējās transporta palīgdarbības</t>
  </si>
  <si>
    <t>5310</t>
  </si>
  <si>
    <t>Pasta darbība saskaņā ar vispārējā pakalpojuma pienākumu</t>
  </si>
  <si>
    <t>5320</t>
  </si>
  <si>
    <t>Citas pasta un kurjeru darbības</t>
  </si>
  <si>
    <t>5510</t>
  </si>
  <si>
    <t>Izmitināšana viesnīcās un līdzīgās apmešanās vietās</t>
  </si>
  <si>
    <t>5520</t>
  </si>
  <si>
    <t>Izmitināšana viesu mājās un cita veida īslaicīgas apmešanās vietās</t>
  </si>
  <si>
    <t>5530</t>
  </si>
  <si>
    <t>Kempingu, atpūtas transportlīdzekļu laukumu un apdzīvojamo autopiekabju laukumu darbība</t>
  </si>
  <si>
    <t>5590</t>
  </si>
  <si>
    <t>Pārējo apmešanās vietu darbība</t>
  </si>
  <si>
    <t>5610</t>
  </si>
  <si>
    <t>Restorānu un mobilo ēdināšanas vietu pakalpojumi</t>
  </si>
  <si>
    <t>5621</t>
  </si>
  <si>
    <t>Izbraukuma ēdināšana pēc pasūtījuma</t>
  </si>
  <si>
    <t>5629</t>
  </si>
  <si>
    <t>Cita veida ēdināšanas pakalpojumi</t>
  </si>
  <si>
    <t>5630</t>
  </si>
  <si>
    <t>Bāru darbība</t>
  </si>
  <si>
    <t>5811</t>
  </si>
  <si>
    <t>Grāmatu izdošana</t>
  </si>
  <si>
    <t>5812</t>
  </si>
  <si>
    <t>Izziņu katalogu izdošana</t>
  </si>
  <si>
    <t>5813</t>
  </si>
  <si>
    <t>Laikrakstu izdošana</t>
  </si>
  <si>
    <t>5814</t>
  </si>
  <si>
    <t>Žurnālu un periodisko izdevumu izdošana</t>
  </si>
  <si>
    <t>5819</t>
  </si>
  <si>
    <t>Citi izdevējdarbības veidi</t>
  </si>
  <si>
    <t>5821</t>
  </si>
  <si>
    <t>Datorspēļu tiražēšana</t>
  </si>
  <si>
    <t>5829</t>
  </si>
  <si>
    <t>Citu programmatūru tiražēšana</t>
  </si>
  <si>
    <t>5911</t>
  </si>
  <si>
    <t>Kinofilmu, video filmu un televīzijas programmu producēšana</t>
  </si>
  <si>
    <t>5912</t>
  </si>
  <si>
    <t>Darbības pēc kinofilmu, video filmu un televīzijas programmu producēšanas</t>
  </si>
  <si>
    <t>5913</t>
  </si>
  <si>
    <t>Kinofilmu, video filmu un televīzijas programmu izplatīšana</t>
  </si>
  <si>
    <t>5914</t>
  </si>
  <si>
    <t>Kinofilmu demonstrēšana</t>
  </si>
  <si>
    <t>5920</t>
  </si>
  <si>
    <t>Skaņu ierakstu producēšana</t>
  </si>
  <si>
    <t>6010</t>
  </si>
  <si>
    <t>Radio programmu apraide</t>
  </si>
  <si>
    <t>6020</t>
  </si>
  <si>
    <t>Televīzijas programmu izstrāde un apraide</t>
  </si>
  <si>
    <t>6110</t>
  </si>
  <si>
    <t>Kabeļu telekomunikācijas pakalpojumi</t>
  </si>
  <si>
    <t>6120</t>
  </si>
  <si>
    <t>Bezvadu telekomunikācijas pakalpojumi</t>
  </si>
  <si>
    <t>6130</t>
  </si>
  <si>
    <t>Pavadoņu telekomunikācijas pakalpojumi</t>
  </si>
  <si>
    <t>6190</t>
  </si>
  <si>
    <t>Citi telekomunikācijas pakalpojumi</t>
  </si>
  <si>
    <t>6201</t>
  </si>
  <si>
    <t>Datorprogrammēšana</t>
  </si>
  <si>
    <t>6202</t>
  </si>
  <si>
    <t>Konsultēšana datoru pielietojumu jautājumos</t>
  </si>
  <si>
    <t>6203</t>
  </si>
  <si>
    <t>Datoriekārtu darbības pārvaldīšana</t>
  </si>
  <si>
    <t>6209</t>
  </si>
  <si>
    <t>Citi informācijas tehnoloģiju un datoru pakalpojumi</t>
  </si>
  <si>
    <t>6311</t>
  </si>
  <si>
    <t>Datu apstrāde, uzturēšana un ar to saistītās darbības</t>
  </si>
  <si>
    <t>6312</t>
  </si>
  <si>
    <t>Interneta portālu darbība</t>
  </si>
  <si>
    <t>6391</t>
  </si>
  <si>
    <t>Ziņu aģentūru darbība</t>
  </si>
  <si>
    <t>6399</t>
  </si>
  <si>
    <t>Citur neklasificēti informācijas pakalpojumi</t>
  </si>
  <si>
    <t>6411</t>
  </si>
  <si>
    <t>Centrālo banku darbība</t>
  </si>
  <si>
    <t>6419</t>
  </si>
  <si>
    <t>Cita monetārā starpniecība</t>
  </si>
  <si>
    <t>6420</t>
  </si>
  <si>
    <t>Holdingkompāniju darbība</t>
  </si>
  <si>
    <t>6430</t>
  </si>
  <si>
    <t>Līdzekļu apvienošana trastos, fondos un līdzīgās finanšu vienībās</t>
  </si>
  <si>
    <t>6491</t>
  </si>
  <si>
    <t>Finanšu noma</t>
  </si>
  <si>
    <t>6492</t>
  </si>
  <si>
    <t>Citi kreditēšanas pakalpojumi</t>
  </si>
  <si>
    <t>6499</t>
  </si>
  <si>
    <t>Citur neklasificētas finanšu pakalpojumu darbības, izņemot apdrošināšanu un pensiju uzkrāšanu</t>
  </si>
  <si>
    <t>6511</t>
  </si>
  <si>
    <t>Dzīvības apdrošināšana</t>
  </si>
  <si>
    <t>6512</t>
  </si>
  <si>
    <t>Apdrošināšana, izņemot dzīvības apdrošināšanu</t>
  </si>
  <si>
    <t>6520</t>
  </si>
  <si>
    <t>Pārapdrošināšana</t>
  </si>
  <si>
    <t>6530</t>
  </si>
  <si>
    <t>Pensiju uzkrāšana</t>
  </si>
  <si>
    <t>6611</t>
  </si>
  <si>
    <t>Finanšu tirgus vadīšana</t>
  </si>
  <si>
    <t>6612</t>
  </si>
  <si>
    <t>Operācijas ar vērtspapīriem</t>
  </si>
  <si>
    <t>6619</t>
  </si>
  <si>
    <t>Citas finanšu pakalpojumus papildinošas darbības, izņemot apdrošināšanu un pensiju uzkrāšanu</t>
  </si>
  <si>
    <t>6621</t>
  </si>
  <si>
    <t>Riska un zaudējumu novērtēšana</t>
  </si>
  <si>
    <t>6622</t>
  </si>
  <si>
    <t>Apdrošināšanas aģentu un brokeru darbība</t>
  </si>
  <si>
    <t>6629</t>
  </si>
  <si>
    <t>Pārējā apdrošināšanu un pensiju uzkrāšanu papildinoša darbība</t>
  </si>
  <si>
    <t>6630</t>
  </si>
  <si>
    <t>Fondu pārvaldīšana</t>
  </si>
  <si>
    <t>6810</t>
  </si>
  <si>
    <t>Sava nekustama īpašuma pirkšana un pārdošana</t>
  </si>
  <si>
    <t>6820</t>
  </si>
  <si>
    <t>Sava vai nomāta nekustamā īpašuma izīrēšana un pārvaldīšana</t>
  </si>
  <si>
    <t>6831</t>
  </si>
  <si>
    <t>Starpniecība darbībā ar nekustamo īpašumu</t>
  </si>
  <si>
    <t>6832</t>
  </si>
  <si>
    <t>Nekustamā īpašuma pārvaldīšana par atlīdzību vai uz līguma pamata</t>
  </si>
  <si>
    <t>6910</t>
  </si>
  <si>
    <t>Juridiskie pakalpojumi</t>
  </si>
  <si>
    <t>6920</t>
  </si>
  <si>
    <t>Uzskaites, grāmatvedības, audita un revīzijas pakalpojumi; konsultēšana nodokļu jautājumos</t>
  </si>
  <si>
    <t>7010</t>
  </si>
  <si>
    <t>Centrālo biroju darbība</t>
  </si>
  <si>
    <t>7021</t>
  </si>
  <si>
    <t>Sabiedrisko attiecību un komunikāciju vadības pakalpojumi</t>
  </si>
  <si>
    <t>7022</t>
  </si>
  <si>
    <t>Konsultēšana komercdarbībā un vadībzinībās</t>
  </si>
  <si>
    <t>7111</t>
  </si>
  <si>
    <t>Arhitektūras pakalpojumi</t>
  </si>
  <si>
    <t>7112</t>
  </si>
  <si>
    <t>Inženierdarbības un ar tām saistītās tehniskās konsultācijas</t>
  </si>
  <si>
    <t>7120</t>
  </si>
  <si>
    <t>Tehniskā pārbaude un analīze</t>
  </si>
  <si>
    <t>7211</t>
  </si>
  <si>
    <t>Pētījumu un eksperimentālo izstrāžu veikšana biotehnoloģijā</t>
  </si>
  <si>
    <t>7219</t>
  </si>
  <si>
    <t>Pārējo pētījumu un eksperimentālo izstrāžu veikšana dabaszinātnēs un inženierzinātnēs</t>
  </si>
  <si>
    <t>7220</t>
  </si>
  <si>
    <t>Pētījumu un eksperimentālo izstrāžu veikšana sociālajās un humanitārajās zinātnēs</t>
  </si>
  <si>
    <t>7311</t>
  </si>
  <si>
    <t>Reklāmas aģentūru darbība</t>
  </si>
  <si>
    <t>7312</t>
  </si>
  <si>
    <t>Starpniecība reklāmas izvietošanā masu informācijas līdzekļos</t>
  </si>
  <si>
    <t>7320</t>
  </si>
  <si>
    <t>Tirgus un sabiedriskās domas izpēte</t>
  </si>
  <si>
    <t>7410</t>
  </si>
  <si>
    <t>Specializētie projektēšanas darbi</t>
  </si>
  <si>
    <t>7420</t>
  </si>
  <si>
    <t>Fotopakalpojumi</t>
  </si>
  <si>
    <t>7430</t>
  </si>
  <si>
    <t>Tulkošanas un tulku pakalpojumi</t>
  </si>
  <si>
    <t>7490</t>
  </si>
  <si>
    <t>Citur neklasificēti profesionālie, zinātniskie un tehniskie pakalpojumi</t>
  </si>
  <si>
    <t>7500</t>
  </si>
  <si>
    <t>Veterinārie pakalpojumi</t>
  </si>
  <si>
    <t>7711</t>
  </si>
  <si>
    <t>Automobiļu un citu vieglo transportlīdzekļu iznomāšana un ekspluatācijas līzings</t>
  </si>
  <si>
    <t>7712</t>
  </si>
  <si>
    <t>Kravu automobiļu iznomāšana un ekspluatācijas līzings</t>
  </si>
  <si>
    <t>7721</t>
  </si>
  <si>
    <t>Atpūtas un sporta priekšmetu iznomāšana un ekspluatācijas līzings</t>
  </si>
  <si>
    <t>7722</t>
  </si>
  <si>
    <t>Videoierakstu un disku iznomāšana</t>
  </si>
  <si>
    <t>7729</t>
  </si>
  <si>
    <t>Cita veida individuālās lietošanas un mājsaimniecības priekšmetu iznomāšana un ekspluatācijas līzings</t>
  </si>
  <si>
    <t>7731</t>
  </si>
  <si>
    <t>Lauksaimniecības mašīnu un iekārtu iznomāšana un ekspluatācijas līzings</t>
  </si>
  <si>
    <t>7732</t>
  </si>
  <si>
    <t>Būvniecības mašīnu un iekārtu iznomāšana un ekspluatācijas līzings</t>
  </si>
  <si>
    <t>7733</t>
  </si>
  <si>
    <t>Biroja tehnikas un iekārtu iznomāšana un ekspluatācijas līzings (ieskaitot datorus)</t>
  </si>
  <si>
    <t>7734</t>
  </si>
  <si>
    <t>Ūdens transportlīdzekļu iznomāšana un ekspluatācijas līzings</t>
  </si>
  <si>
    <t>7735</t>
  </si>
  <si>
    <t>Gaisa transportlīdzekļu iznomāšana un ekspluatācijas līzings</t>
  </si>
  <si>
    <t>7739</t>
  </si>
  <si>
    <t>Citur neklasificētu pārējo mašīnu, iekārtu un materiālo līdzekļu iznomāšana un ekspluatācijas līzings</t>
  </si>
  <si>
    <t>7740</t>
  </si>
  <si>
    <t>Intelektuālā īpašuma un līdzīgu darbu līzings, izņemot autortiesību objektus</t>
  </si>
  <si>
    <t>7810</t>
  </si>
  <si>
    <t>Nodarbinātības aģentūru darbība</t>
  </si>
  <si>
    <t>7820</t>
  </si>
  <si>
    <t>Nodrošināšana ar personālu uz laiku</t>
  </si>
  <si>
    <t>7830</t>
  </si>
  <si>
    <t>Pārējo cilvēkresursu vadība</t>
  </si>
  <si>
    <t>7911</t>
  </si>
  <si>
    <t>Ceļojumu biroju pakalpojumi</t>
  </si>
  <si>
    <t>7912</t>
  </si>
  <si>
    <t>Tūrisma operatoru pakalpojumi</t>
  </si>
  <si>
    <t>7990</t>
  </si>
  <si>
    <t>Citi rezervēšanas pakalpojumi un ar tiem saistītas darbības</t>
  </si>
  <si>
    <t>8010</t>
  </si>
  <si>
    <t>Personiskās drošības darbības</t>
  </si>
  <si>
    <t>8020</t>
  </si>
  <si>
    <t>Drošības sistēmu pakalpojumi</t>
  </si>
  <si>
    <t>8030</t>
  </si>
  <si>
    <t>Izmeklēšanas darbības</t>
  </si>
  <si>
    <t>8110</t>
  </si>
  <si>
    <t>Ēku uzturēšanas un ekspluatācijas darbības</t>
  </si>
  <si>
    <t>8121</t>
  </si>
  <si>
    <t>Vispārēja ēku tīrīšana</t>
  </si>
  <si>
    <t>8122</t>
  </si>
  <si>
    <t>Citas ēku un ražošanas objektu tīrīšanas un uzkopšanas darbības</t>
  </si>
  <si>
    <t>8129</t>
  </si>
  <si>
    <t>Cita veida tīrīšanas darbības</t>
  </si>
  <si>
    <t>8130</t>
  </si>
  <si>
    <t>Ainavu veidošanas un uzturēšanas darbības</t>
  </si>
  <si>
    <t>8211</t>
  </si>
  <si>
    <t>Kombinētie biroju administratīvie pakalpojumi</t>
  </si>
  <si>
    <t>8219</t>
  </si>
  <si>
    <t>Kopēšana, dokumentu sagatavošana un citas specializētās biroju palīgdarbības</t>
  </si>
  <si>
    <t>8220</t>
  </si>
  <si>
    <t>Informācijas zvanu centru darbība</t>
  </si>
  <si>
    <t>8230</t>
  </si>
  <si>
    <t>Sanāksmju un tirdzniecības izstāžu organizatoru pakalpojumi</t>
  </si>
  <si>
    <t>8291</t>
  </si>
  <si>
    <t>Iekasēšanas aģentūru un kredītbiroju pakalpojumi</t>
  </si>
  <si>
    <t>8292</t>
  </si>
  <si>
    <t>Iepakošanas pakalpojumi</t>
  </si>
  <si>
    <t>8299</t>
  </si>
  <si>
    <t>Pārējas citur neklasificētas uzņēmējdarbības veicināšanas palīgdarbības</t>
  </si>
  <si>
    <t>8411</t>
  </si>
  <si>
    <t>Vispārējo valsts dienestu darbība</t>
  </si>
  <si>
    <t>8412</t>
  </si>
  <si>
    <t>Veselības aprūpes, izglītības, kultūras un citu sociālo pakalpojumu nodrošināšanas koordinēšana, izņemot sociālo apdrošināšanu</t>
  </si>
  <si>
    <t>8413</t>
  </si>
  <si>
    <t>Uzņēmējdarbības koordinēšana un efektivitātes veicināšana</t>
  </si>
  <si>
    <t>8421</t>
  </si>
  <si>
    <t>Ārlietas</t>
  </si>
  <si>
    <t>8422</t>
  </si>
  <si>
    <t>Aizsardzība</t>
  </si>
  <si>
    <t>8423</t>
  </si>
  <si>
    <t>Tieslietu iestāžu darbība</t>
  </si>
  <si>
    <t>8424</t>
  </si>
  <si>
    <t>Sabiedriskās kārtības un drošības uzturēšana</t>
  </si>
  <si>
    <t>8425</t>
  </si>
  <si>
    <t>Ugunsdzēsības dienestu darbība</t>
  </si>
  <si>
    <t>8430</t>
  </si>
  <si>
    <t>Obligātā sociālā apdrošināšana</t>
  </si>
  <si>
    <t>8510</t>
  </si>
  <si>
    <t>Pirmskolas izglītība</t>
  </si>
  <si>
    <t>8520</t>
  </si>
  <si>
    <t>Sākumizglītība</t>
  </si>
  <si>
    <t>8531</t>
  </si>
  <si>
    <t>Vispārējā vidējā izglītība</t>
  </si>
  <si>
    <t>8532</t>
  </si>
  <si>
    <t>Vidējā tehniskā un profesionālā izglītība</t>
  </si>
  <si>
    <t>8541</t>
  </si>
  <si>
    <t>Augstākā izglītība, kas nav akadēmiskā</t>
  </si>
  <si>
    <t>8542</t>
  </si>
  <si>
    <t>Akadēmiskā augstākā izglītība</t>
  </si>
  <si>
    <t>8551</t>
  </si>
  <si>
    <t>Sporta un ārpusskolas izglītība</t>
  </si>
  <si>
    <t>8552</t>
  </si>
  <si>
    <t>Kultūras izglītība</t>
  </si>
  <si>
    <t>8553</t>
  </si>
  <si>
    <t>Transportlīdzekļu vadītāju apmācība</t>
  </si>
  <si>
    <t>8559</t>
  </si>
  <si>
    <t>Citur neklasificēta izglītība</t>
  </si>
  <si>
    <t>8560</t>
  </si>
  <si>
    <t>Izglītības atbalsta pakalpojumi</t>
  </si>
  <si>
    <t>8610</t>
  </si>
  <si>
    <t>Slimnīcu darbība</t>
  </si>
  <si>
    <t>8621</t>
  </si>
  <si>
    <t>Vispārējā ārstu prakse</t>
  </si>
  <si>
    <t>8622</t>
  </si>
  <si>
    <t>Specializētā ārstu prakse</t>
  </si>
  <si>
    <t>8623</t>
  </si>
  <si>
    <t>Zobārstu prakse</t>
  </si>
  <si>
    <t>8690</t>
  </si>
  <si>
    <t>Pārējā darbība veselības aizsardzības jomā</t>
  </si>
  <si>
    <t>8710</t>
  </si>
  <si>
    <t>Aprūpes centru pakalpojumi</t>
  </si>
  <si>
    <t>8720</t>
  </si>
  <si>
    <t>Garīgās atpalicības, garīgās veselības traucējumu un atkarības ārstēšanas pakalpojumi</t>
  </si>
  <si>
    <t>8730</t>
  </si>
  <si>
    <t>Veco ļaužu un invalīdu aprūpe</t>
  </si>
  <si>
    <t>8790</t>
  </si>
  <si>
    <t>Cita veida sociālās aprūpes pakalpojumi ar izmitināšanu</t>
  </si>
  <si>
    <t>8810</t>
  </si>
  <si>
    <t>Veco ļaužu un invalīdu sociālā aprūpe bez izmitināšanas</t>
  </si>
  <si>
    <t>8891</t>
  </si>
  <si>
    <t>Bērnu dienas aprūpes centru darbība</t>
  </si>
  <si>
    <t>8899</t>
  </si>
  <si>
    <t>Citur neklasificēti sociālās aprūpes pakalpojumi</t>
  </si>
  <si>
    <t>9001</t>
  </si>
  <si>
    <t>Mākslinieku darbība</t>
  </si>
  <si>
    <t>9002</t>
  </si>
  <si>
    <t>Mākslas palīgdarbības</t>
  </si>
  <si>
    <t>9003</t>
  </si>
  <si>
    <t>Mākslinieciskā jaunrade</t>
  </si>
  <si>
    <t>9004</t>
  </si>
  <si>
    <t>Kultūras iestāžu darbība</t>
  </si>
  <si>
    <t>9101</t>
  </si>
  <si>
    <t>Bibliotēku un arhīvu darbība</t>
  </si>
  <si>
    <t>9102</t>
  </si>
  <si>
    <t>Muzeju darbība</t>
  </si>
  <si>
    <t>9103</t>
  </si>
  <si>
    <t>Vēsturisku objektu un līdzīgu apmeklējuma vietu darbība</t>
  </si>
  <si>
    <t>9104</t>
  </si>
  <si>
    <t>Botānisko dārzu, zooloģisko dārzu un dabas rezervātu darbība</t>
  </si>
  <si>
    <t>9200</t>
  </si>
  <si>
    <t>Azartspēles un derības</t>
  </si>
  <si>
    <t>9311</t>
  </si>
  <si>
    <t>Sporta objektu darbība</t>
  </si>
  <si>
    <t>9312</t>
  </si>
  <si>
    <t>Sporta klubu darbība</t>
  </si>
  <si>
    <t>9313</t>
  </si>
  <si>
    <t>Fitnesa centru darbība</t>
  </si>
  <si>
    <t>9319</t>
  </si>
  <si>
    <t>Citas sporta nodarbības</t>
  </si>
  <si>
    <t>9321</t>
  </si>
  <si>
    <t>Atrakciju un atpūtas parku darbība</t>
  </si>
  <si>
    <t>9329</t>
  </si>
  <si>
    <t>Cita izklaides un atpūtas darbība</t>
  </si>
  <si>
    <t>9411</t>
  </si>
  <si>
    <t>Darba devēju organizāciju darbība</t>
  </si>
  <si>
    <t>9412</t>
  </si>
  <si>
    <t>Profesionālu organizāciju darbība</t>
  </si>
  <si>
    <t>9420</t>
  </si>
  <si>
    <t>Arodbiedrību darbība</t>
  </si>
  <si>
    <t>9491</t>
  </si>
  <si>
    <t>Reliģisko organizāciju darbība</t>
  </si>
  <si>
    <t>9492</t>
  </si>
  <si>
    <t>Politisko organizāciju darbība</t>
  </si>
  <si>
    <t>9499</t>
  </si>
  <si>
    <t>Citur neklasificētu organizāciju darbība</t>
  </si>
  <si>
    <t>9511</t>
  </si>
  <si>
    <t>Datoru un perifēro iekārtu remonts</t>
  </si>
  <si>
    <t>9512</t>
  </si>
  <si>
    <t>Sakaru iekārtu remonts</t>
  </si>
  <si>
    <t>9521</t>
  </si>
  <si>
    <t>Sadzīves elektronisko iekārtu remonts</t>
  </si>
  <si>
    <t>9522</t>
  </si>
  <si>
    <t>Mājsaimniecības piederumu, mājas un dārzu iekārtu remonts</t>
  </si>
  <si>
    <t>9523</t>
  </si>
  <si>
    <t>Apavu un ādas izstrādājumu remonts</t>
  </si>
  <si>
    <t>9524</t>
  </si>
  <si>
    <t>Mēbeļu un dzīvokļu iekārtu remonts</t>
  </si>
  <si>
    <t>9525</t>
  </si>
  <si>
    <t>Pulksteņu un juvelierizstrādājumu remonts</t>
  </si>
  <si>
    <t>9529</t>
  </si>
  <si>
    <t>Cita veida individuālās lietošanas priekšmetu un mājsaimniecības piederumu remonts</t>
  </si>
  <si>
    <t>9601</t>
  </si>
  <si>
    <t>Tekstilizstrādājumu un kažokādu mazgāšana un (ķīmiskā) tīrīšana</t>
  </si>
  <si>
    <t>9602</t>
  </si>
  <si>
    <t>Frizieru un skaistumkopšanas pakalpojumi</t>
  </si>
  <si>
    <t>9603</t>
  </si>
  <si>
    <t>Apbedīšana un ar to saistītā darbība</t>
  </si>
  <si>
    <t>9604</t>
  </si>
  <si>
    <t>Fiziskās labsajūtas uzlabošanas pakalpojumi</t>
  </si>
  <si>
    <t>9609</t>
  </si>
  <si>
    <t>Citur neklasificēti individuālie pakalpojumi</t>
  </si>
  <si>
    <t>9700</t>
  </si>
  <si>
    <t>Mājsaimniecību kā darba devēju darbība ar algotā darbā nodarbinātām personām</t>
  </si>
  <si>
    <t>9810</t>
  </si>
  <si>
    <t>Pašpatēriņa preču ražošana individuālajās mājsaimniecībās</t>
  </si>
  <si>
    <t>9820</t>
  </si>
  <si>
    <t>Individuālo mājsaimniecību pašpatēriņa pakalpojumi</t>
  </si>
  <si>
    <t>9900</t>
  </si>
  <si>
    <t>Ārpusteritoriālo organizāciju un institūciju darbība</t>
  </si>
  <si>
    <t>2017</t>
  </si>
  <si>
    <t>Sintētiskā kaučuka ražošana pirmapstrādes formās</t>
  </si>
  <si>
    <t>VID administrētie kopbudžeta ieņēmumi* no nozares nodokļu maksātājiem, salīdzinot ar kopbudžeta ieņēmumiem valstī,
izņemot PVN grupu nodrošinātos ieņēmumus, 2017.gadā</t>
  </si>
  <si>
    <t>Dati uz 20.03.2018.</t>
  </si>
  <si>
    <t>VID administrētie kopbudžeta ieņēmumi,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</si>
</sst>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
    <numFmt numFmtId="167" formatCode="#,##0.00000"/>
    <numFmt numFmtId="168" formatCode="#,##0.000000"/>
  </numFmts>
  <fonts count="16" x14ac:knownFonts="1">
    <font>
      <sz val="10"/>
      <color theme="1"/>
      <name val="Arial"/>
      <family val="2"/>
      <charset val="186"/>
    </font>
    <font>
      <b/>
      <sz val="10"/>
      <color theme="1"/>
      <name val="Arial"/>
      <family val="2"/>
      <charset val="186"/>
    </font>
    <font>
      <sz val="10"/>
      <color theme="0"/>
      <name val="Arial"/>
      <family val="2"/>
      <charset val="186"/>
    </font>
    <font>
      <b/>
      <sz val="14"/>
      <color theme="1"/>
      <name val="Times New Roman"/>
      <family val="1"/>
      <charset val="186"/>
    </font>
    <font>
      <b/>
      <sz val="10"/>
      <color theme="1"/>
      <name val="Times New Roman"/>
      <family val="1"/>
      <charset val="186"/>
    </font>
    <font>
      <b/>
      <sz val="10"/>
      <color theme="0"/>
      <name val="Times New Roman"/>
      <family val="1"/>
      <charset val="186"/>
    </font>
    <font>
      <b/>
      <i/>
      <sz val="10"/>
      <color theme="0"/>
      <name val="Times New Roman"/>
      <family val="1"/>
      <charset val="186"/>
    </font>
    <font>
      <b/>
      <sz val="8"/>
      <color theme="0"/>
      <name val="Times New Roman"/>
      <family val="1"/>
      <charset val="186"/>
    </font>
    <font>
      <b/>
      <sz val="10"/>
      <color rgb="FF000000"/>
      <name val="Times New Roman"/>
      <family val="1"/>
      <charset val="186"/>
    </font>
    <font>
      <sz val="10"/>
      <color theme="1"/>
      <name val="Times New Roman"/>
      <family val="1"/>
      <charset val="186"/>
    </font>
    <font>
      <sz val="10"/>
      <color rgb="FF000000"/>
      <name val="Times New Roman"/>
      <family val="1"/>
      <charset val="186"/>
    </font>
    <font>
      <sz val="10"/>
      <name val="Times New Roman"/>
      <family val="1"/>
      <charset val="186"/>
    </font>
    <font>
      <sz val="9"/>
      <color theme="1"/>
      <name val="Times New Roman"/>
      <family val="1"/>
      <charset val="186"/>
    </font>
    <font>
      <sz val="9"/>
      <color theme="1"/>
      <name val="Arial"/>
      <family val="2"/>
      <charset val="186"/>
    </font>
    <font>
      <b/>
      <sz val="9"/>
      <color theme="1"/>
      <name val="Times New Roman"/>
      <family val="1"/>
      <charset val="186"/>
    </font>
    <font>
      <sz val="10"/>
      <color rgb="FF000000"/>
      <name val="Arial"/>
      <family val="2"/>
      <charset val="186"/>
    </font>
  </fonts>
  <fills count="7">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theme="0" tint="-0.14999847407452621"/>
        <bgColor indexed="64"/>
      </patternFill>
    </fill>
    <fill>
      <patternFill patternType="solid">
        <fgColor theme="0" tint="-0.14996795556505021"/>
        <bgColor indexed="64"/>
      </patternFill>
    </fill>
  </fills>
  <borders count="15">
    <border>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left>
      <right/>
      <top style="thin">
        <color auto="1"/>
      </top>
      <bottom/>
      <diagonal/>
    </border>
    <border>
      <left style="thin">
        <color theme="0"/>
      </left>
      <right/>
      <top/>
      <bottom style="thin">
        <color theme="0"/>
      </bottom>
      <diagonal/>
    </border>
  </borders>
  <cellStyleXfs count="2">
    <xf numFmtId="0" fontId="0" fillId="0" borderId="0"/>
    <xf numFmtId="0" fontId="15" fillId="0" borderId="0"/>
  </cellStyleXfs>
  <cellXfs count="69">
    <xf numFmtId="0" fontId="0" fillId="0" borderId="0" xfId="0"/>
    <xf numFmtId="0" fontId="0" fillId="2" borderId="0" xfId="0" applyFill="1"/>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4" fillId="2" borderId="0" xfId="0" applyFont="1" applyFill="1" applyBorder="1" applyAlignment="1">
      <alignment horizontal="right"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4" fontId="5" fillId="4" borderId="8" xfId="0" applyNumberFormat="1" applyFont="1" applyFill="1" applyBorder="1" applyAlignment="1">
      <alignment horizontal="right" vertical="center" wrapText="1"/>
    </xf>
    <xf numFmtId="164" fontId="5" fillId="4" borderId="9" xfId="0" applyNumberFormat="1" applyFont="1" applyFill="1" applyBorder="1" applyAlignment="1">
      <alignment horizontal="right" vertical="center" wrapText="1"/>
    </xf>
    <xf numFmtId="0" fontId="2" fillId="0" borderId="0" xfId="0" applyFont="1"/>
    <xf numFmtId="0" fontId="1" fillId="0" borderId="0" xfId="0" applyFont="1"/>
    <xf numFmtId="0" fontId="9" fillId="0" borderId="11" xfId="0" applyFont="1" applyFill="1" applyBorder="1" applyAlignment="1">
      <alignment horizontal="center" vertical="center" wrapText="1"/>
    </xf>
    <xf numFmtId="4" fontId="10" fillId="0" borderId="11" xfId="0" applyNumberFormat="1" applyFont="1" applyFill="1" applyBorder="1" applyAlignment="1">
      <alignment horizontal="right" vertical="center"/>
    </xf>
    <xf numFmtId="164" fontId="10" fillId="0" borderId="11" xfId="0" applyNumberFormat="1" applyFont="1" applyFill="1" applyBorder="1" applyAlignment="1">
      <alignment horizontal="right" vertical="center"/>
    </xf>
    <xf numFmtId="164" fontId="10" fillId="0" borderId="10" xfId="0" applyNumberFormat="1" applyFont="1" applyFill="1" applyBorder="1" applyAlignment="1">
      <alignment horizontal="right" vertical="center"/>
    </xf>
    <xf numFmtId="165" fontId="9" fillId="0" borderId="11" xfId="0" applyNumberFormat="1" applyFont="1" applyBorder="1" applyAlignment="1">
      <alignment horizontal="center" vertical="center"/>
    </xf>
    <xf numFmtId="0" fontId="0" fillId="0" borderId="0" xfId="0" applyFont="1"/>
    <xf numFmtId="165" fontId="9" fillId="0" borderId="11" xfId="0" applyNumberFormat="1" applyFont="1" applyFill="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vertical="center" wrapText="1"/>
    </xf>
    <xf numFmtId="4" fontId="9" fillId="0" borderId="11" xfId="0" applyNumberFormat="1" applyFont="1" applyBorder="1" applyAlignment="1">
      <alignment horizontal="right" vertical="center"/>
    </xf>
    <xf numFmtId="4" fontId="9" fillId="0" borderId="11" xfId="0" applyNumberFormat="1" applyFont="1" applyFill="1" applyBorder="1" applyAlignment="1">
      <alignment horizontal="right" vertical="center"/>
    </xf>
    <xf numFmtId="164" fontId="9" fillId="0" borderId="11" xfId="0" applyNumberFormat="1" applyFont="1" applyBorder="1" applyAlignment="1">
      <alignment horizontal="right" vertical="center"/>
    </xf>
    <xf numFmtId="4" fontId="12" fillId="0" borderId="0" xfId="0" applyNumberFormat="1" applyFont="1" applyBorder="1" applyAlignment="1">
      <alignment horizontal="center"/>
    </xf>
    <xf numFmtId="0" fontId="13" fillId="0" borderId="0" xfId="0" applyFont="1" applyAlignment="1">
      <alignment horizontal="center"/>
    </xf>
    <xf numFmtId="4" fontId="14" fillId="0" borderId="0" xfId="0" applyNumberFormat="1" applyFont="1" applyBorder="1" applyAlignment="1">
      <alignment horizontal="center"/>
    </xf>
    <xf numFmtId="4" fontId="12" fillId="0" borderId="0" xfId="0" applyNumberFormat="1" applyFont="1" applyAlignment="1">
      <alignment horizontal="center"/>
    </xf>
    <xf numFmtId="4" fontId="14" fillId="0" borderId="0" xfId="0" applyNumberFormat="1" applyFont="1" applyAlignment="1">
      <alignment horizontal="center"/>
    </xf>
    <xf numFmtId="4" fontId="5" fillId="4" borderId="8" xfId="0" applyNumberFormat="1" applyFont="1" applyFill="1" applyBorder="1" applyAlignment="1">
      <alignment vertical="center" wrapText="1"/>
    </xf>
    <xf numFmtId="0" fontId="0" fillId="0" borderId="0" xfId="0" applyNumberFormat="1"/>
    <xf numFmtId="0" fontId="9" fillId="0" borderId="11" xfId="0" applyNumberFormat="1" applyFont="1" applyBorder="1"/>
    <xf numFmtId="0" fontId="12" fillId="0" borderId="0" xfId="0" applyNumberFormat="1" applyFont="1" applyAlignment="1">
      <alignment horizontal="center"/>
    </xf>
    <xf numFmtId="0" fontId="14" fillId="0" borderId="0" xfId="0" applyNumberFormat="1" applyFont="1" applyAlignment="1">
      <alignment horizontal="center"/>
    </xf>
    <xf numFmtId="0" fontId="9" fillId="2" borderId="11" xfId="0" applyNumberFormat="1" applyFont="1" applyFill="1" applyBorder="1"/>
    <xf numFmtId="4" fontId="8" fillId="5" borderId="11" xfId="0" applyNumberFormat="1" applyFont="1" applyFill="1" applyBorder="1" applyAlignment="1">
      <alignment horizontal="right" vertical="center"/>
    </xf>
    <xf numFmtId="4" fontId="8" fillId="5" borderId="10" xfId="0" applyNumberFormat="1" applyFont="1" applyFill="1" applyBorder="1" applyAlignment="1">
      <alignment horizontal="right" vertical="center"/>
    </xf>
    <xf numFmtId="164" fontId="8" fillId="5" borderId="10" xfId="0" applyNumberFormat="1" applyFont="1" applyFill="1" applyBorder="1" applyAlignment="1">
      <alignment horizontal="right" vertical="center"/>
    </xf>
    <xf numFmtId="0" fontId="9" fillId="2" borderId="11" xfId="0" applyFont="1" applyFill="1" applyBorder="1" applyAlignment="1">
      <alignment horizontal="center" vertical="center"/>
    </xf>
    <xf numFmtId="4" fontId="12" fillId="0" borderId="11" xfId="0" applyNumberFormat="1" applyFont="1" applyBorder="1" applyAlignment="1">
      <alignment horizontal="right"/>
    </xf>
    <xf numFmtId="4" fontId="12" fillId="2" borderId="11" xfId="0" applyNumberFormat="1" applyFont="1" applyFill="1" applyBorder="1" applyAlignment="1">
      <alignment horizontal="right"/>
    </xf>
    <xf numFmtId="4" fontId="4" fillId="5" borderId="11" xfId="0" applyNumberFormat="1" applyFont="1" applyFill="1" applyBorder="1" applyAlignment="1">
      <alignment horizontal="right" vertical="center"/>
    </xf>
    <xf numFmtId="164" fontId="4" fillId="5" borderId="11" xfId="0" applyNumberFormat="1" applyFont="1" applyFill="1" applyBorder="1" applyAlignment="1">
      <alignment horizontal="right" vertical="center"/>
    </xf>
    <xf numFmtId="164" fontId="9" fillId="0" borderId="11" xfId="0" applyNumberFormat="1" applyFont="1" applyFill="1" applyBorder="1" applyAlignment="1">
      <alignment horizontal="right" vertical="center"/>
    </xf>
    <xf numFmtId="0" fontId="9" fillId="0" borderId="11" xfId="0" applyFont="1" applyFill="1" applyBorder="1" applyAlignment="1">
      <alignment vertical="center" wrapText="1"/>
    </xf>
    <xf numFmtId="0" fontId="11" fillId="0" borderId="11" xfId="0" applyFont="1" applyBorder="1" applyAlignment="1">
      <alignment vertical="center" wrapText="1"/>
    </xf>
    <xf numFmtId="4" fontId="10" fillId="0" borderId="10" xfId="0" applyNumberFormat="1" applyFont="1" applyFill="1" applyBorder="1" applyAlignment="1">
      <alignment horizontal="right" vertical="center"/>
    </xf>
    <xf numFmtId="166" fontId="10" fillId="0" borderId="10" xfId="0" applyNumberFormat="1" applyFont="1" applyFill="1" applyBorder="1" applyAlignment="1">
      <alignment horizontal="right" vertical="center"/>
    </xf>
    <xf numFmtId="167" fontId="10" fillId="0" borderId="10" xfId="0" applyNumberFormat="1" applyFont="1" applyFill="1" applyBorder="1" applyAlignment="1">
      <alignment horizontal="right" vertical="center"/>
    </xf>
    <xf numFmtId="168" fontId="10" fillId="0" borderId="10" xfId="0" applyNumberFormat="1" applyFont="1" applyFill="1" applyBorder="1" applyAlignment="1">
      <alignment horizontal="right" vertical="center"/>
    </xf>
    <xf numFmtId="164" fontId="8" fillId="6" borderId="10" xfId="0" applyNumberFormat="1" applyFont="1" applyFill="1" applyBorder="1" applyAlignment="1">
      <alignment horizontal="right" vertical="center"/>
    </xf>
    <xf numFmtId="4" fontId="10" fillId="2" borderId="10" xfId="0" applyNumberFormat="1" applyFont="1" applyFill="1" applyBorder="1" applyAlignment="1">
      <alignment horizontal="right" vertical="center"/>
    </xf>
    <xf numFmtId="164" fontId="10" fillId="2" borderId="10" xfId="0" applyNumberFormat="1" applyFont="1" applyFill="1" applyBorder="1" applyAlignment="1">
      <alignment horizontal="right"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2" xfId="0" applyNumberFormat="1" applyFont="1" applyBorder="1" applyAlignment="1">
      <alignment horizontal="left" vertical="center" wrapText="1"/>
    </xf>
    <xf numFmtId="0" fontId="5" fillId="3" borderId="13" xfId="0" applyNumberFormat="1" applyFont="1" applyFill="1" applyBorder="1" applyAlignment="1">
      <alignment horizontal="center" vertical="center" wrapText="1"/>
    </xf>
    <xf numFmtId="0" fontId="5" fillId="3" borderId="14"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N23" sqref="N23"/>
    </sheetView>
  </sheetViews>
  <sheetFormatPr defaultRowHeight="12.75" x14ac:dyDescent="0.2"/>
  <cols>
    <col min="1" max="1" width="12.7109375" customWidth="1"/>
    <col min="2" max="2" width="58.42578125" customWidth="1"/>
    <col min="3" max="3" width="12.140625" style="26" customWidth="1"/>
    <col min="4" max="4" width="11.5703125" style="26" customWidth="1"/>
    <col min="5" max="5" width="14.7109375" style="26" customWidth="1"/>
    <col min="6" max="6" width="13" style="26" customWidth="1"/>
    <col min="7" max="7" width="14.7109375" style="26" customWidth="1"/>
    <col min="8" max="8" width="12.85546875" style="26" customWidth="1"/>
    <col min="9" max="10" width="11.7109375" style="27" customWidth="1"/>
    <col min="11" max="11" width="11.7109375" style="24" customWidth="1"/>
  </cols>
  <sheetData>
    <row r="1" spans="1:11" s="1" customFormat="1" ht="44.25" customHeight="1" x14ac:dyDescent="0.2">
      <c r="A1" s="52" t="s">
        <v>1311</v>
      </c>
      <c r="B1" s="53"/>
      <c r="C1" s="53"/>
      <c r="D1" s="53"/>
      <c r="E1" s="53"/>
      <c r="F1" s="53"/>
      <c r="G1" s="53"/>
      <c r="H1" s="53"/>
      <c r="I1" s="53"/>
      <c r="J1" s="53"/>
      <c r="K1" s="53"/>
    </row>
    <row r="2" spans="1:11" s="1" customFormat="1" ht="12.75" customHeight="1" x14ac:dyDescent="0.2">
      <c r="A2" s="2"/>
      <c r="B2" s="3"/>
      <c r="C2" s="3"/>
      <c r="D2" s="3"/>
      <c r="E2" s="3"/>
      <c r="F2" s="3"/>
      <c r="G2" s="3"/>
      <c r="H2" s="3"/>
      <c r="I2" s="3"/>
      <c r="J2" s="3"/>
      <c r="K2" s="4" t="s">
        <v>1312</v>
      </c>
    </row>
    <row r="3" spans="1:11" ht="25.5" customHeight="1" x14ac:dyDescent="0.2">
      <c r="A3" s="54" t="s">
        <v>0</v>
      </c>
      <c r="B3" s="56" t="s">
        <v>1</v>
      </c>
      <c r="C3" s="58" t="s">
        <v>2</v>
      </c>
      <c r="D3" s="58" t="s">
        <v>3</v>
      </c>
      <c r="E3" s="58" t="s">
        <v>4</v>
      </c>
      <c r="F3" s="58" t="s">
        <v>5</v>
      </c>
      <c r="G3" s="58" t="s">
        <v>6</v>
      </c>
      <c r="H3" s="58" t="s">
        <v>7</v>
      </c>
      <c r="I3" s="58" t="s">
        <v>8</v>
      </c>
      <c r="J3" s="58"/>
      <c r="K3" s="60"/>
    </row>
    <row r="4" spans="1:11" ht="45" customHeight="1" x14ac:dyDescent="0.2">
      <c r="A4" s="55"/>
      <c r="B4" s="57"/>
      <c r="C4" s="59"/>
      <c r="D4" s="59"/>
      <c r="E4" s="59"/>
      <c r="F4" s="59"/>
      <c r="G4" s="59"/>
      <c r="H4" s="59"/>
      <c r="I4" s="5" t="s">
        <v>9</v>
      </c>
      <c r="J4" s="5" t="s">
        <v>10</v>
      </c>
      <c r="K4" s="6" t="s">
        <v>11</v>
      </c>
    </row>
    <row r="5" spans="1:11" s="9" customFormat="1" ht="13.5" customHeight="1" x14ac:dyDescent="0.2">
      <c r="A5" s="62" t="s">
        <v>12</v>
      </c>
      <c r="B5" s="63"/>
      <c r="C5" s="7">
        <v>424342.5</v>
      </c>
      <c r="D5" s="7">
        <v>2078346.166</v>
      </c>
      <c r="E5" s="7">
        <v>2735314.8870000001</v>
      </c>
      <c r="F5" s="7">
        <v>1679742.2309999999</v>
      </c>
      <c r="G5" s="7">
        <v>82115.303</v>
      </c>
      <c r="H5" s="7">
        <v>1396914.56</v>
      </c>
      <c r="I5" s="7">
        <f>C5+D5+E5+F5+G5+H5</f>
        <v>8396775.6469999999</v>
      </c>
      <c r="J5" s="7" t="s">
        <v>13</v>
      </c>
      <c r="K5" s="8">
        <v>100</v>
      </c>
    </row>
    <row r="6" spans="1:11" s="10" customFormat="1" ht="13.5" customHeight="1" x14ac:dyDescent="0.2">
      <c r="A6" s="64" t="s">
        <v>14</v>
      </c>
      <c r="B6" s="64"/>
      <c r="C6" s="35">
        <f>SUM(C7:C9)</f>
        <v>1411.1708699999999</v>
      </c>
      <c r="D6" s="35">
        <f t="shared" ref="D6:J6" si="0">SUM(D7:D9)</f>
        <v>1900.6326200000008</v>
      </c>
      <c r="E6" s="35">
        <f t="shared" si="0"/>
        <v>21176.970090000006</v>
      </c>
      <c r="F6" s="35">
        <f t="shared" si="0"/>
        <v>10475.182390000009</v>
      </c>
      <c r="G6" s="35">
        <f t="shared" si="0"/>
        <v>564.73866000000021</v>
      </c>
      <c r="H6" s="35">
        <f t="shared" si="0"/>
        <v>1270.92239</v>
      </c>
      <c r="I6" s="35">
        <f t="shared" si="0"/>
        <v>36799.61702000002</v>
      </c>
      <c r="J6" s="36">
        <f t="shared" si="0"/>
        <v>100</v>
      </c>
      <c r="K6" s="36">
        <v>0.4</v>
      </c>
    </row>
    <row r="7" spans="1:11" ht="13.5" customHeight="1" x14ac:dyDescent="0.2">
      <c r="A7" s="11">
        <v>13</v>
      </c>
      <c r="B7" s="19" t="s">
        <v>15</v>
      </c>
      <c r="C7" s="12">
        <v>506.99273999999991</v>
      </c>
      <c r="D7" s="12">
        <v>2096.7263500000004</v>
      </c>
      <c r="E7" s="12">
        <v>6496.6842999999999</v>
      </c>
      <c r="F7" s="12">
        <v>3385.8790199999999</v>
      </c>
      <c r="G7" s="12">
        <v>144.74381000000002</v>
      </c>
      <c r="H7" s="12">
        <v>287.59848</v>
      </c>
      <c r="I7" s="12">
        <f>SUM(C7:H7)</f>
        <v>12918.6247</v>
      </c>
      <c r="J7" s="13">
        <f>I7/$I$6*100</f>
        <v>35.105323767306949</v>
      </c>
      <c r="K7" s="14">
        <v>0.1</v>
      </c>
    </row>
    <row r="8" spans="1:11" ht="13.5" customHeight="1" x14ac:dyDescent="0.2">
      <c r="A8" s="11">
        <v>14</v>
      </c>
      <c r="B8" s="19" t="s">
        <v>16</v>
      </c>
      <c r="C8" s="12">
        <v>839.11078999999995</v>
      </c>
      <c r="D8" s="12">
        <v>-468.26554999999962</v>
      </c>
      <c r="E8" s="12">
        <v>14132.121670000006</v>
      </c>
      <c r="F8" s="12">
        <v>6765.0923800000091</v>
      </c>
      <c r="G8" s="12">
        <v>384.82575000000026</v>
      </c>
      <c r="H8" s="12">
        <v>967.11892</v>
      </c>
      <c r="I8" s="12">
        <f t="shared" ref="I8:I70" si="1">SUM(C8:H8)</f>
        <v>22620.003960000016</v>
      </c>
      <c r="J8" s="13">
        <f t="shared" ref="J8:J9" si="2">I8/$I$6*100</f>
        <v>61.46804176713686</v>
      </c>
      <c r="K8" s="14">
        <f t="shared" ref="K8:K13" si="3">I8/$I$5*100</f>
        <v>0.26938916687718922</v>
      </c>
    </row>
    <row r="9" spans="1:11" ht="13.5" customHeight="1" x14ac:dyDescent="0.2">
      <c r="A9" s="11">
        <v>15</v>
      </c>
      <c r="B9" s="19" t="s">
        <v>17</v>
      </c>
      <c r="C9" s="12">
        <v>65.067340000000002</v>
      </c>
      <c r="D9" s="12">
        <v>272.17182000000003</v>
      </c>
      <c r="E9" s="12">
        <v>548.16412000000003</v>
      </c>
      <c r="F9" s="12">
        <v>324.21098999999992</v>
      </c>
      <c r="G9" s="12">
        <v>35.1691</v>
      </c>
      <c r="H9" s="12">
        <v>16.204990000000002</v>
      </c>
      <c r="I9" s="12">
        <f t="shared" si="1"/>
        <v>1260.9883600000001</v>
      </c>
      <c r="J9" s="13">
        <f t="shared" si="2"/>
        <v>3.4266344655561838</v>
      </c>
      <c r="K9" s="14">
        <f t="shared" si="3"/>
        <v>1.5017530692874068E-2</v>
      </c>
    </row>
    <row r="10" spans="1:11" s="10" customFormat="1" x14ac:dyDescent="0.2">
      <c r="A10" s="61" t="s">
        <v>18</v>
      </c>
      <c r="B10" s="61"/>
      <c r="C10" s="40">
        <f t="shared" ref="C10:H10" si="4">C11</f>
        <v>666.58852999999988</v>
      </c>
      <c r="D10" s="40">
        <f t="shared" si="4"/>
        <v>20008.531719999992</v>
      </c>
      <c r="E10" s="40">
        <f t="shared" si="4"/>
        <v>21848.126400000008</v>
      </c>
      <c r="F10" s="40">
        <f t="shared" si="4"/>
        <v>12013.388540000007</v>
      </c>
      <c r="G10" s="40">
        <f t="shared" si="4"/>
        <v>711.93408000000034</v>
      </c>
      <c r="H10" s="40">
        <f t="shared" si="4"/>
        <v>5630.8385299999991</v>
      </c>
      <c r="I10" s="34">
        <f t="shared" si="1"/>
        <v>60879.407800000008</v>
      </c>
      <c r="J10" s="41">
        <f>J11</f>
        <v>100</v>
      </c>
      <c r="K10" s="36">
        <f t="shared" si="3"/>
        <v>0.72503315986239325</v>
      </c>
    </row>
    <row r="11" spans="1:11" s="16" customFormat="1" x14ac:dyDescent="0.2">
      <c r="A11" s="15">
        <v>80</v>
      </c>
      <c r="B11" s="19" t="s">
        <v>19</v>
      </c>
      <c r="C11" s="20">
        <v>666.58852999999988</v>
      </c>
      <c r="D11" s="20">
        <v>20008.531719999992</v>
      </c>
      <c r="E11" s="20">
        <v>21848.126400000008</v>
      </c>
      <c r="F11" s="20">
        <v>12013.388540000007</v>
      </c>
      <c r="G11" s="20">
        <v>711.93408000000034</v>
      </c>
      <c r="H11" s="20">
        <v>5630.8385299999991</v>
      </c>
      <c r="I11" s="12">
        <f t="shared" si="1"/>
        <v>60879.407800000008</v>
      </c>
      <c r="J11" s="22">
        <v>100</v>
      </c>
      <c r="K11" s="14">
        <f t="shared" si="3"/>
        <v>0.72503315986239325</v>
      </c>
    </row>
    <row r="12" spans="1:11" s="10" customFormat="1" x14ac:dyDescent="0.2">
      <c r="A12" s="61" t="s">
        <v>20</v>
      </c>
      <c r="B12" s="61"/>
      <c r="C12" s="40">
        <f t="shared" ref="C12:H12" si="5">SUM(C13:C15)</f>
        <v>4622.4053299999978</v>
      </c>
      <c r="D12" s="40">
        <f t="shared" si="5"/>
        <v>7458.9384699999973</v>
      </c>
      <c r="E12" s="40">
        <f t="shared" si="5"/>
        <v>166640.49682000003</v>
      </c>
      <c r="F12" s="40">
        <f t="shared" si="5"/>
        <v>96509.793620000157</v>
      </c>
      <c r="G12" s="40">
        <f t="shared" si="5"/>
        <v>2643.6007600000007</v>
      </c>
      <c r="H12" s="40">
        <f t="shared" si="5"/>
        <v>1075.3704599999969</v>
      </c>
      <c r="I12" s="34">
        <f t="shared" si="1"/>
        <v>278950.60546000017</v>
      </c>
      <c r="J12" s="41">
        <v>99.999999999999986</v>
      </c>
      <c r="K12" s="36">
        <f t="shared" si="3"/>
        <v>3.3221157404588233</v>
      </c>
    </row>
    <row r="13" spans="1:11" s="16" customFormat="1" x14ac:dyDescent="0.2">
      <c r="A13" s="15">
        <v>86</v>
      </c>
      <c r="B13" s="19" t="s">
        <v>21</v>
      </c>
      <c r="C13" s="20">
        <v>4589.5253299999977</v>
      </c>
      <c r="D13" s="20">
        <v>6936.4170999999978</v>
      </c>
      <c r="E13" s="20">
        <v>140120.61245000002</v>
      </c>
      <c r="F13" s="20">
        <v>83095.687440000154</v>
      </c>
      <c r="G13" s="20">
        <v>2501.9562800000008</v>
      </c>
      <c r="H13" s="20">
        <v>900.95134999999686</v>
      </c>
      <c r="I13" s="12">
        <f t="shared" si="1"/>
        <v>238145.14995000017</v>
      </c>
      <c r="J13" s="22">
        <f>I13/$I$12*100</f>
        <v>85.371798909448415</v>
      </c>
      <c r="K13" s="14">
        <f t="shared" si="3"/>
        <v>2.8361499694836394</v>
      </c>
    </row>
    <row r="14" spans="1:11" s="16" customFormat="1" x14ac:dyDescent="0.2">
      <c r="A14" s="15">
        <v>87</v>
      </c>
      <c r="B14" s="19" t="s">
        <v>22</v>
      </c>
      <c r="C14" s="20">
        <v>-5.5215800000000002</v>
      </c>
      <c r="D14" s="20">
        <v>232.56776000000002</v>
      </c>
      <c r="E14" s="20">
        <v>16128.085869999999</v>
      </c>
      <c r="F14" s="20">
        <v>7959.116</v>
      </c>
      <c r="G14" s="20">
        <v>33.863030000000002</v>
      </c>
      <c r="H14" s="20">
        <v>90.418529999999961</v>
      </c>
      <c r="I14" s="12">
        <f t="shared" si="1"/>
        <v>24438.529609999998</v>
      </c>
      <c r="J14" s="22">
        <f t="shared" ref="J14" si="6">I14/$I$12*100</f>
        <v>8.7608806475612173</v>
      </c>
      <c r="K14" s="14">
        <f t="shared" ref="K14:K76" si="7">I14/$I$5*100</f>
        <v>0.29104659499544205</v>
      </c>
    </row>
    <row r="15" spans="1:11" s="16" customFormat="1" x14ac:dyDescent="0.2">
      <c r="A15" s="15">
        <v>88</v>
      </c>
      <c r="B15" s="19" t="s">
        <v>23</v>
      </c>
      <c r="C15" s="20">
        <v>38.401580000000003</v>
      </c>
      <c r="D15" s="20">
        <v>289.95360999999991</v>
      </c>
      <c r="E15" s="20">
        <v>10391.798500000001</v>
      </c>
      <c r="F15" s="20">
        <v>5454.9901800000016</v>
      </c>
      <c r="G15" s="20">
        <v>107.78145000000001</v>
      </c>
      <c r="H15" s="20">
        <v>84.000580000000042</v>
      </c>
      <c r="I15" s="12">
        <f t="shared" si="1"/>
        <v>16366.925900000004</v>
      </c>
      <c r="J15" s="22">
        <v>5.8</v>
      </c>
      <c r="K15" s="14">
        <f t="shared" si="7"/>
        <v>0.19491917597974145</v>
      </c>
    </row>
    <row r="16" spans="1:11" s="10" customFormat="1" x14ac:dyDescent="0.2">
      <c r="A16" s="61" t="s">
        <v>24</v>
      </c>
      <c r="B16" s="61"/>
      <c r="C16" s="40">
        <f t="shared" ref="C16:H16" si="8">SUM(C17:C18)</f>
        <v>437.44766000000021</v>
      </c>
      <c r="D16" s="40">
        <f t="shared" si="8"/>
        <v>9270.966000000004</v>
      </c>
      <c r="E16" s="40">
        <f t="shared" si="8"/>
        <v>13099.632920000007</v>
      </c>
      <c r="F16" s="40">
        <f t="shared" si="8"/>
        <v>7539.3586100000048</v>
      </c>
      <c r="G16" s="40">
        <f t="shared" si="8"/>
        <v>104.57993</v>
      </c>
      <c r="H16" s="40">
        <f t="shared" si="8"/>
        <v>4130.92508</v>
      </c>
      <c r="I16" s="34">
        <f t="shared" si="1"/>
        <v>34582.910200000013</v>
      </c>
      <c r="J16" s="41">
        <v>100</v>
      </c>
      <c r="K16" s="36">
        <f t="shared" si="7"/>
        <v>0.41185940477468624</v>
      </c>
    </row>
    <row r="17" spans="1:11" s="16" customFormat="1" x14ac:dyDescent="0.2">
      <c r="A17" s="15">
        <v>38</v>
      </c>
      <c r="B17" s="19" t="s">
        <v>25</v>
      </c>
      <c r="C17" s="20">
        <v>442.4821100000002</v>
      </c>
      <c r="D17" s="20">
        <v>8261.0413200000039</v>
      </c>
      <c r="E17" s="20">
        <v>12132.650510000007</v>
      </c>
      <c r="F17" s="20">
        <v>6999.1244200000046</v>
      </c>
      <c r="G17" s="20">
        <v>77.235710000000012</v>
      </c>
      <c r="H17" s="20">
        <v>4119.6868899999999</v>
      </c>
      <c r="I17" s="12">
        <f t="shared" si="1"/>
        <v>32032.220960000017</v>
      </c>
      <c r="J17" s="22">
        <f>I17/$I$16*100</f>
        <v>92.624422799443877</v>
      </c>
      <c r="K17" s="14">
        <f t="shared" si="7"/>
        <v>0.38148239641777842</v>
      </c>
    </row>
    <row r="18" spans="1:11" s="16" customFormat="1" x14ac:dyDescent="0.2">
      <c r="A18" s="15">
        <v>39</v>
      </c>
      <c r="B18" s="19" t="s">
        <v>26</v>
      </c>
      <c r="C18" s="20">
        <v>-5.0344500000000005</v>
      </c>
      <c r="D18" s="20">
        <v>1009.92468</v>
      </c>
      <c r="E18" s="20">
        <v>966.98240999999996</v>
      </c>
      <c r="F18" s="20">
        <v>540.2341899999999</v>
      </c>
      <c r="G18" s="20">
        <v>27.344219999999996</v>
      </c>
      <c r="H18" s="20">
        <v>11.238190000000001</v>
      </c>
      <c r="I18" s="12">
        <f t="shared" si="1"/>
        <v>2550.6892399999997</v>
      </c>
      <c r="J18" s="22">
        <f>I18/$I$16*100</f>
        <v>7.3755772005561253</v>
      </c>
      <c r="K18" s="45">
        <f t="shared" si="7"/>
        <v>3.0377008356907924E-2</v>
      </c>
    </row>
    <row r="19" spans="1:11" s="10" customFormat="1" x14ac:dyDescent="0.2">
      <c r="A19" s="61" t="s">
        <v>27</v>
      </c>
      <c r="B19" s="61"/>
      <c r="C19" s="40">
        <f t="shared" ref="C19:H19" si="9">SUM(C20:C25)</f>
        <v>14369.395729999998</v>
      </c>
      <c r="D19" s="40">
        <f t="shared" si="9"/>
        <v>24471.670940000004</v>
      </c>
      <c r="E19" s="40">
        <f t="shared" si="9"/>
        <v>55535.820289999974</v>
      </c>
      <c r="F19" s="40">
        <f t="shared" si="9"/>
        <v>36687.764999999999</v>
      </c>
      <c r="G19" s="40">
        <f t="shared" si="9"/>
        <v>3637.0184600000016</v>
      </c>
      <c r="H19" s="40">
        <f t="shared" si="9"/>
        <v>35746.886359999997</v>
      </c>
      <c r="I19" s="34">
        <f t="shared" si="1"/>
        <v>170448.55677999998</v>
      </c>
      <c r="J19" s="41">
        <v>100</v>
      </c>
      <c r="K19" s="36">
        <f>SUM(K20:K25)</f>
        <v>1.973908379536343</v>
      </c>
    </row>
    <row r="20" spans="1:11" s="16" customFormat="1" ht="25.5" x14ac:dyDescent="0.2">
      <c r="A20" s="15">
        <v>59</v>
      </c>
      <c r="B20" s="19" t="s">
        <v>28</v>
      </c>
      <c r="C20" s="20">
        <v>656.74721999999997</v>
      </c>
      <c r="D20" s="20">
        <v>3348.0704000000001</v>
      </c>
      <c r="E20" s="20">
        <v>1649.8233399999992</v>
      </c>
      <c r="F20" s="20">
        <v>1970.7848000000006</v>
      </c>
      <c r="G20" s="20">
        <v>583.64693000000034</v>
      </c>
      <c r="H20" s="20">
        <v>36.304079999999978</v>
      </c>
      <c r="I20" s="12">
        <f t="shared" si="1"/>
        <v>8245.3767699999989</v>
      </c>
      <c r="J20" s="22">
        <f t="shared" ref="J20:J25" si="10">I20/$I$19*100</f>
        <v>4.8374576621627874</v>
      </c>
      <c r="K20" s="14">
        <f t="shared" si="7"/>
        <v>9.8196940309413977E-2</v>
      </c>
    </row>
    <row r="21" spans="1:11" s="16" customFormat="1" x14ac:dyDescent="0.2">
      <c r="A21" s="15">
        <v>60</v>
      </c>
      <c r="B21" s="19" t="s">
        <v>29</v>
      </c>
      <c r="C21" s="20">
        <v>1028.4273499999999</v>
      </c>
      <c r="D21" s="20">
        <v>8007.006650000003</v>
      </c>
      <c r="E21" s="20">
        <v>8111.7683699999989</v>
      </c>
      <c r="F21" s="20">
        <v>5457.0273099999995</v>
      </c>
      <c r="G21" s="20">
        <v>98.686390000000003</v>
      </c>
      <c r="H21" s="20">
        <v>73.02904999999997</v>
      </c>
      <c r="I21" s="12">
        <f t="shared" si="1"/>
        <v>22775.945120000004</v>
      </c>
      <c r="J21" s="22">
        <f t="shared" si="10"/>
        <v>13.362357270878622</v>
      </c>
      <c r="K21" s="14">
        <f t="shared" si="7"/>
        <v>0.27124632213005945</v>
      </c>
    </row>
    <row r="22" spans="1:11" s="16" customFormat="1" x14ac:dyDescent="0.2">
      <c r="A22" s="15">
        <v>90</v>
      </c>
      <c r="B22" s="19" t="s">
        <v>30</v>
      </c>
      <c r="C22" s="20">
        <v>393.32659999999976</v>
      </c>
      <c r="D22" s="20">
        <v>3116.2881299999999</v>
      </c>
      <c r="E22" s="20">
        <v>12678.838289999996</v>
      </c>
      <c r="F22" s="20">
        <v>9262.5981499999962</v>
      </c>
      <c r="G22" s="20">
        <v>1241.97687</v>
      </c>
      <c r="H22" s="20">
        <v>158.67237000000043</v>
      </c>
      <c r="I22" s="12">
        <f t="shared" si="1"/>
        <v>26851.70040999999</v>
      </c>
      <c r="J22" s="22">
        <f t="shared" si="10"/>
        <v>15.753551052155757</v>
      </c>
      <c r="K22" s="14">
        <f t="shared" si="7"/>
        <v>0.31978585041263508</v>
      </c>
    </row>
    <row r="23" spans="1:11" s="16" customFormat="1" x14ac:dyDescent="0.2">
      <c r="A23" s="15">
        <v>91</v>
      </c>
      <c r="B23" s="19" t="s">
        <v>31</v>
      </c>
      <c r="C23" s="20">
        <v>14.963789999999999</v>
      </c>
      <c r="D23" s="20">
        <v>727.85403999999994</v>
      </c>
      <c r="E23" s="20">
        <v>7891.087209999997</v>
      </c>
      <c r="F23" s="20">
        <v>4430.8489699999991</v>
      </c>
      <c r="G23" s="20">
        <v>24.89996</v>
      </c>
      <c r="H23" s="20">
        <v>11.020349999999999</v>
      </c>
      <c r="I23" s="12">
        <f t="shared" si="1"/>
        <v>13100.674319999998</v>
      </c>
      <c r="J23" s="22">
        <f t="shared" si="10"/>
        <v>7.6859989708855077</v>
      </c>
      <c r="K23" s="14">
        <v>0.1</v>
      </c>
    </row>
    <row r="24" spans="1:11" s="16" customFormat="1" x14ac:dyDescent="0.2">
      <c r="A24" s="15">
        <v>92</v>
      </c>
      <c r="B24" s="19" t="s">
        <v>32</v>
      </c>
      <c r="C24" s="20">
        <v>11938.7907</v>
      </c>
      <c r="D24" s="20">
        <v>3726.4829399999999</v>
      </c>
      <c r="E24" s="20">
        <v>13858.334710000001</v>
      </c>
      <c r="F24" s="20">
        <v>7326.6576600000008</v>
      </c>
      <c r="G24" s="20">
        <v>0.10684</v>
      </c>
      <c r="H24" s="20">
        <v>35151.790430000001</v>
      </c>
      <c r="I24" s="12">
        <f t="shared" si="1"/>
        <v>72002.163280000008</v>
      </c>
      <c r="J24" s="22">
        <f t="shared" si="10"/>
        <v>42.24275326246034</v>
      </c>
      <c r="K24" s="14">
        <f t="shared" si="7"/>
        <v>0.85749776231933672</v>
      </c>
    </row>
    <row r="25" spans="1:11" s="16" customFormat="1" x14ac:dyDescent="0.2">
      <c r="A25" s="15">
        <v>93</v>
      </c>
      <c r="B25" s="19" t="s">
        <v>33</v>
      </c>
      <c r="C25" s="20">
        <v>337.14006999999964</v>
      </c>
      <c r="D25" s="20">
        <v>5545.9687800000011</v>
      </c>
      <c r="E25" s="20">
        <v>11345.968369999979</v>
      </c>
      <c r="F25" s="20">
        <v>8239.8481100000026</v>
      </c>
      <c r="G25" s="20">
        <v>1687.7014700000016</v>
      </c>
      <c r="H25" s="20">
        <v>316.07008000000076</v>
      </c>
      <c r="I25" s="12">
        <f t="shared" si="1"/>
        <v>27472.696879999981</v>
      </c>
      <c r="J25" s="22">
        <f t="shared" si="10"/>
        <v>16.117881781456987</v>
      </c>
      <c r="K25" s="14">
        <f t="shared" si="7"/>
        <v>0.32718150436489779</v>
      </c>
    </row>
    <row r="26" spans="1:11" s="10" customFormat="1" x14ac:dyDescent="0.2">
      <c r="A26" s="61" t="s">
        <v>34</v>
      </c>
      <c r="B26" s="61"/>
      <c r="C26" s="40">
        <f t="shared" ref="C26:H26" si="11">SUM(C27:C28)</f>
        <v>2418.400509999999</v>
      </c>
      <c r="D26" s="40">
        <f t="shared" si="11"/>
        <v>-51977.178369999951</v>
      </c>
      <c r="E26" s="40">
        <f t="shared" si="11"/>
        <v>51668.716600000051</v>
      </c>
      <c r="F26" s="40">
        <f t="shared" si="11"/>
        <v>30791.528230000014</v>
      </c>
      <c r="G26" s="40">
        <f t="shared" si="11"/>
        <v>527.41398000000004</v>
      </c>
      <c r="H26" s="40">
        <f t="shared" si="11"/>
        <v>5356.4393300000202</v>
      </c>
      <c r="I26" s="34">
        <f t="shared" si="1"/>
        <v>38785.320280000131</v>
      </c>
      <c r="J26" s="41">
        <v>100</v>
      </c>
      <c r="K26" s="36">
        <f t="shared" si="7"/>
        <v>0.4619073071680479</v>
      </c>
    </row>
    <row r="27" spans="1:11" s="16" customFormat="1" x14ac:dyDescent="0.2">
      <c r="A27" s="15">
        <v>1</v>
      </c>
      <c r="B27" s="19" t="s">
        <v>35</v>
      </c>
      <c r="C27" s="20">
        <v>2203.910159999999</v>
      </c>
      <c r="D27" s="20">
        <v>-51432.399199999949</v>
      </c>
      <c r="E27" s="20">
        <v>48766.189570000053</v>
      </c>
      <c r="F27" s="20">
        <v>29125.010580000013</v>
      </c>
      <c r="G27" s="20">
        <v>501.58377000000002</v>
      </c>
      <c r="H27" s="20">
        <v>4518.9310700000206</v>
      </c>
      <c r="I27" s="12">
        <f t="shared" si="1"/>
        <v>33683.225950000138</v>
      </c>
      <c r="J27" s="22">
        <f>I27/$I$26*100</f>
        <v>86.845295351007024</v>
      </c>
      <c r="K27" s="14">
        <f t="shared" si="7"/>
        <v>0.40114476515797448</v>
      </c>
    </row>
    <row r="28" spans="1:11" s="16" customFormat="1" x14ac:dyDescent="0.2">
      <c r="A28" s="15">
        <v>3</v>
      </c>
      <c r="B28" s="19" t="s">
        <v>36</v>
      </c>
      <c r="C28" s="20">
        <v>214.49034999999998</v>
      </c>
      <c r="D28" s="20">
        <v>-544.77916999999991</v>
      </c>
      <c r="E28" s="20">
        <v>2902.5270299999997</v>
      </c>
      <c r="F28" s="20">
        <v>1666.5176500000005</v>
      </c>
      <c r="G28" s="20">
        <v>25.830209999999994</v>
      </c>
      <c r="H28" s="20">
        <v>837.50825999999972</v>
      </c>
      <c r="I28" s="12">
        <f t="shared" si="1"/>
        <v>5102.0943299999999</v>
      </c>
      <c r="J28" s="22">
        <f>I28/$I$26*100</f>
        <v>13.154704648992993</v>
      </c>
      <c r="K28" s="14">
        <f t="shared" si="7"/>
        <v>6.0762542010073542E-2</v>
      </c>
    </row>
    <row r="29" spans="1:11" s="10" customFormat="1" x14ac:dyDescent="0.2">
      <c r="A29" s="61" t="s">
        <v>37</v>
      </c>
      <c r="B29" s="61"/>
      <c r="C29" s="40">
        <f t="shared" ref="C29:H29" si="12">SUM(C30:C32)</f>
        <v>10681.21435</v>
      </c>
      <c r="D29" s="40">
        <f t="shared" si="12"/>
        <v>-71792.942509999877</v>
      </c>
      <c r="E29" s="40">
        <f t="shared" si="12"/>
        <v>153124.88925999982</v>
      </c>
      <c r="F29" s="40">
        <f t="shared" si="12"/>
        <v>87806.71044999994</v>
      </c>
      <c r="G29" s="40">
        <f t="shared" si="12"/>
        <v>9183.479070000003</v>
      </c>
      <c r="H29" s="40">
        <f t="shared" si="12"/>
        <v>5654.6878699999997</v>
      </c>
      <c r="I29" s="34">
        <f t="shared" si="1"/>
        <v>194658.03848999986</v>
      </c>
      <c r="J29" s="41">
        <v>100</v>
      </c>
      <c r="K29" s="36">
        <f t="shared" si="7"/>
        <v>2.3182474639482273</v>
      </c>
    </row>
    <row r="30" spans="1:11" s="16" customFormat="1" x14ac:dyDescent="0.2">
      <c r="A30" s="15">
        <v>41</v>
      </c>
      <c r="B30" s="19" t="s">
        <v>38</v>
      </c>
      <c r="C30" s="20">
        <v>4480.0594399999991</v>
      </c>
      <c r="D30" s="20">
        <v>-30822.110389999922</v>
      </c>
      <c r="E30" s="20">
        <v>51826.383979999948</v>
      </c>
      <c r="F30" s="20">
        <v>29557.454019999979</v>
      </c>
      <c r="G30" s="20">
        <v>2417.2518400000008</v>
      </c>
      <c r="H30" s="20">
        <v>2069.3128600000018</v>
      </c>
      <c r="I30" s="12">
        <f t="shared" si="1"/>
        <v>59528.351750000002</v>
      </c>
      <c r="J30" s="22">
        <f>I30/$I$29*100</f>
        <v>30.580988184085779</v>
      </c>
      <c r="K30" s="14">
        <f t="shared" si="7"/>
        <v>0.70894298302787562</v>
      </c>
    </row>
    <row r="31" spans="1:11" s="16" customFormat="1" x14ac:dyDescent="0.2">
      <c r="A31" s="15">
        <v>42</v>
      </c>
      <c r="B31" s="19" t="s">
        <v>39</v>
      </c>
      <c r="C31" s="20">
        <v>2571.9831900000008</v>
      </c>
      <c r="D31" s="20">
        <v>-35662.999569999971</v>
      </c>
      <c r="E31" s="20">
        <v>60394.454609999993</v>
      </c>
      <c r="F31" s="20">
        <v>33927.892759999952</v>
      </c>
      <c r="G31" s="20">
        <v>541.33445999999981</v>
      </c>
      <c r="H31" s="20">
        <v>2188.1380099999997</v>
      </c>
      <c r="I31" s="12">
        <f t="shared" si="1"/>
        <v>63960.803459999974</v>
      </c>
      <c r="J31" s="22">
        <f>I31/$I$29*100</f>
        <v>32.858033480742087</v>
      </c>
      <c r="K31" s="14">
        <f t="shared" si="7"/>
        <v>0.76173052787056295</v>
      </c>
    </row>
    <row r="32" spans="1:11" s="16" customFormat="1" x14ac:dyDescent="0.2">
      <c r="A32" s="15">
        <v>43</v>
      </c>
      <c r="B32" s="19" t="s">
        <v>40</v>
      </c>
      <c r="C32" s="20">
        <v>3629.1717200000003</v>
      </c>
      <c r="D32" s="20">
        <v>-5307.8325499999964</v>
      </c>
      <c r="E32" s="20">
        <v>40904.050669999888</v>
      </c>
      <c r="F32" s="20">
        <v>24321.36367000001</v>
      </c>
      <c r="G32" s="20">
        <v>6224.8927700000022</v>
      </c>
      <c r="H32" s="20">
        <v>1397.2369999999978</v>
      </c>
      <c r="I32" s="12">
        <f t="shared" si="1"/>
        <v>71168.883279999907</v>
      </c>
      <c r="J32" s="22">
        <v>36.5</v>
      </c>
      <c r="K32" s="14">
        <f t="shared" si="7"/>
        <v>0.84757395304978922</v>
      </c>
    </row>
    <row r="33" spans="1:11" s="10" customFormat="1" x14ac:dyDescent="0.2">
      <c r="A33" s="61" t="s">
        <v>41</v>
      </c>
      <c r="B33" s="61"/>
      <c r="C33" s="40">
        <f t="shared" ref="C33:H33" si="13">SUM(C34:C38)</f>
        <v>6519.5346200000013</v>
      </c>
      <c r="D33" s="40">
        <f t="shared" si="13"/>
        <v>31285.637840000029</v>
      </c>
      <c r="E33" s="40">
        <f t="shared" si="13"/>
        <v>51687.013569999996</v>
      </c>
      <c r="F33" s="40">
        <f t="shared" si="13"/>
        <v>28096.623569999974</v>
      </c>
      <c r="G33" s="40">
        <f t="shared" si="13"/>
        <v>811.35768000000007</v>
      </c>
      <c r="H33" s="40">
        <f t="shared" si="13"/>
        <v>102713.84218999997</v>
      </c>
      <c r="I33" s="34">
        <f t="shared" si="1"/>
        <v>221114.00946999999</v>
      </c>
      <c r="J33" s="41">
        <v>100.02</v>
      </c>
      <c r="K33" s="36">
        <f>SUM(K34:K38)</f>
        <v>2.5761161806828019</v>
      </c>
    </row>
    <row r="34" spans="1:11" s="16" customFormat="1" x14ac:dyDescent="0.2">
      <c r="A34" s="15">
        <v>11</v>
      </c>
      <c r="B34" s="19" t="s">
        <v>42</v>
      </c>
      <c r="C34" s="20">
        <v>547.19604000000004</v>
      </c>
      <c r="D34" s="20">
        <v>36740.092660000031</v>
      </c>
      <c r="E34" s="20">
        <v>9374.5047900000027</v>
      </c>
      <c r="F34" s="20">
        <v>5095.513179999999</v>
      </c>
      <c r="G34" s="20">
        <v>25.084239999999998</v>
      </c>
      <c r="H34" s="20">
        <v>98564.541079999966</v>
      </c>
      <c r="I34" s="12">
        <f t="shared" si="1"/>
        <v>150346.93199000001</v>
      </c>
      <c r="J34" s="42">
        <f>I34/$I$33*100</f>
        <v>67.995208603188289</v>
      </c>
      <c r="K34" s="14">
        <f t="shared" si="7"/>
        <v>1.7905317268267846</v>
      </c>
    </row>
    <row r="35" spans="1:11" s="16" customFormat="1" x14ac:dyDescent="0.2">
      <c r="A35" s="15">
        <v>12</v>
      </c>
      <c r="B35" s="19" t="s">
        <v>43</v>
      </c>
      <c r="C35" s="20">
        <v>1.01</v>
      </c>
      <c r="D35" s="20">
        <v>-53.372960000000006</v>
      </c>
      <c r="E35" s="20">
        <v>34.084660000000007</v>
      </c>
      <c r="F35" s="20">
        <v>18.22128</v>
      </c>
      <c r="G35" s="20">
        <v>2.3494000000000002</v>
      </c>
      <c r="H35" s="20">
        <v>0.45929999999999999</v>
      </c>
      <c r="I35" s="12">
        <f t="shared" si="1"/>
        <v>2.7516799999999986</v>
      </c>
      <c r="J35" s="42">
        <f>I35/$I$33*100</f>
        <v>1.2444620793570012E-3</v>
      </c>
      <c r="K35" s="47">
        <f t="shared" si="7"/>
        <v>3.2770674312146457E-5</v>
      </c>
    </row>
    <row r="36" spans="1:11" s="16" customFormat="1" x14ac:dyDescent="0.2">
      <c r="A36" s="15">
        <v>23</v>
      </c>
      <c r="B36" s="19" t="s">
        <v>44</v>
      </c>
      <c r="C36" s="20">
        <v>3902.3891600000006</v>
      </c>
      <c r="D36" s="20">
        <v>-1390.5979800000046</v>
      </c>
      <c r="E36" s="20">
        <v>20522.575469999989</v>
      </c>
      <c r="F36" s="20">
        <v>11608.614239999983</v>
      </c>
      <c r="G36" s="20">
        <v>109.18589999999998</v>
      </c>
      <c r="H36" s="20">
        <v>3638.249170000001</v>
      </c>
      <c r="I36" s="12">
        <f t="shared" si="1"/>
        <v>38390.415959999969</v>
      </c>
      <c r="J36" s="42">
        <f>I36/$I$33*100</f>
        <v>17.362272093034726</v>
      </c>
      <c r="K36" s="14">
        <v>0.4</v>
      </c>
    </row>
    <row r="37" spans="1:11" s="16" customFormat="1" x14ac:dyDescent="0.2">
      <c r="A37" s="15">
        <v>31</v>
      </c>
      <c r="B37" s="19" t="s">
        <v>45</v>
      </c>
      <c r="C37" s="20">
        <v>1120.9503399999999</v>
      </c>
      <c r="D37" s="20">
        <v>-2642.6364999999983</v>
      </c>
      <c r="E37" s="20">
        <v>15614.278410000006</v>
      </c>
      <c r="F37" s="20">
        <v>8049.0594199999996</v>
      </c>
      <c r="G37" s="20">
        <v>331.66140999999999</v>
      </c>
      <c r="H37" s="20">
        <v>241.33575000000016</v>
      </c>
      <c r="I37" s="12">
        <f t="shared" si="1"/>
        <v>22714.648830000006</v>
      </c>
      <c r="J37" s="42">
        <f>I37/$I$33*100</f>
        <v>10.272822099534066</v>
      </c>
      <c r="K37" s="14">
        <f t="shared" si="7"/>
        <v>0.27051632418112176</v>
      </c>
    </row>
    <row r="38" spans="1:11" s="16" customFormat="1" x14ac:dyDescent="0.2">
      <c r="A38" s="15">
        <v>32</v>
      </c>
      <c r="B38" s="19" t="s">
        <v>46</v>
      </c>
      <c r="C38" s="20">
        <v>947.98908000000017</v>
      </c>
      <c r="D38" s="20">
        <v>-1367.8473799999997</v>
      </c>
      <c r="E38" s="20">
        <v>6141.5702399999991</v>
      </c>
      <c r="F38" s="20">
        <v>3325.215449999997</v>
      </c>
      <c r="G38" s="20">
        <v>343.07673000000011</v>
      </c>
      <c r="H38" s="20">
        <v>269.25689000000011</v>
      </c>
      <c r="I38" s="12">
        <f t="shared" si="1"/>
        <v>9659.2610099999984</v>
      </c>
      <c r="J38" s="42">
        <v>4.3</v>
      </c>
      <c r="K38" s="14">
        <f t="shared" si="7"/>
        <v>0.11503535900058326</v>
      </c>
    </row>
    <row r="39" spans="1:11" s="10" customFormat="1" x14ac:dyDescent="0.2">
      <c r="A39" s="61" t="s">
        <v>47</v>
      </c>
      <c r="B39" s="61"/>
      <c r="C39" s="40">
        <f t="shared" ref="C39:H39" si="14">C40</f>
        <v>2019.5354000000004</v>
      </c>
      <c r="D39" s="40">
        <f t="shared" si="14"/>
        <v>39979.071660000089</v>
      </c>
      <c r="E39" s="40">
        <f t="shared" si="14"/>
        <v>42990.982910000006</v>
      </c>
      <c r="F39" s="40">
        <f t="shared" si="14"/>
        <v>22845.831600000045</v>
      </c>
      <c r="G39" s="40">
        <f t="shared" si="14"/>
        <v>1311.91642</v>
      </c>
      <c r="H39" s="40">
        <f t="shared" si="14"/>
        <v>927.67679000000066</v>
      </c>
      <c r="I39" s="34">
        <f t="shared" si="1"/>
        <v>110075.01478000013</v>
      </c>
      <c r="J39" s="41">
        <v>100</v>
      </c>
      <c r="K39" s="36">
        <f t="shared" si="7"/>
        <v>1.3109200413057092</v>
      </c>
    </row>
    <row r="40" spans="1:11" s="16" customFormat="1" x14ac:dyDescent="0.2">
      <c r="A40" s="15">
        <v>56</v>
      </c>
      <c r="B40" s="19" t="s">
        <v>48</v>
      </c>
      <c r="C40" s="20">
        <v>2019.5354000000004</v>
      </c>
      <c r="D40" s="20">
        <v>39979.071660000089</v>
      </c>
      <c r="E40" s="20">
        <v>42990.982910000006</v>
      </c>
      <c r="F40" s="20">
        <v>22845.831600000045</v>
      </c>
      <c r="G40" s="20">
        <v>1311.91642</v>
      </c>
      <c r="H40" s="20">
        <v>927.67679000000066</v>
      </c>
      <c r="I40" s="12">
        <f t="shared" si="1"/>
        <v>110075.01478000013</v>
      </c>
      <c r="J40" s="22">
        <v>100</v>
      </c>
      <c r="K40" s="14">
        <f t="shared" si="7"/>
        <v>1.3109200413057092</v>
      </c>
    </row>
    <row r="41" spans="1:11" s="10" customFormat="1" x14ac:dyDescent="0.2">
      <c r="A41" s="61" t="s">
        <v>49</v>
      </c>
      <c r="B41" s="61"/>
      <c r="C41" s="40">
        <f t="shared" ref="C41:H41" si="15">C42</f>
        <v>45725.630509999995</v>
      </c>
      <c r="D41" s="40">
        <f t="shared" si="15"/>
        <v>178234.13831999979</v>
      </c>
      <c r="E41" s="40">
        <f t="shared" si="15"/>
        <v>52932.842840000041</v>
      </c>
      <c r="F41" s="40">
        <f t="shared" si="15"/>
        <v>30113.042470000019</v>
      </c>
      <c r="G41" s="40">
        <f t="shared" si="15"/>
        <v>71.410770000000014</v>
      </c>
      <c r="H41" s="40">
        <f t="shared" si="15"/>
        <v>154319.53160999998</v>
      </c>
      <c r="I41" s="34">
        <f t="shared" si="1"/>
        <v>461396.5965199999</v>
      </c>
      <c r="J41" s="41">
        <v>100</v>
      </c>
      <c r="K41" s="36">
        <f t="shared" si="7"/>
        <v>5.494925861033904</v>
      </c>
    </row>
    <row r="42" spans="1:11" s="16" customFormat="1" x14ac:dyDescent="0.2">
      <c r="A42" s="15">
        <v>35</v>
      </c>
      <c r="B42" s="19" t="s">
        <v>50</v>
      </c>
      <c r="C42" s="20">
        <v>45725.630509999995</v>
      </c>
      <c r="D42" s="20">
        <v>178234.13831999979</v>
      </c>
      <c r="E42" s="20">
        <v>52932.842840000041</v>
      </c>
      <c r="F42" s="20">
        <v>30113.042470000019</v>
      </c>
      <c r="G42" s="20">
        <v>71.410770000000014</v>
      </c>
      <c r="H42" s="20">
        <v>154319.53160999998</v>
      </c>
      <c r="I42" s="12">
        <f t="shared" si="1"/>
        <v>461396.5965199999</v>
      </c>
      <c r="J42" s="22">
        <v>100</v>
      </c>
      <c r="K42" s="14">
        <f t="shared" si="7"/>
        <v>5.494925861033904</v>
      </c>
    </row>
    <row r="43" spans="1:11" s="10" customFormat="1" x14ac:dyDescent="0.2">
      <c r="A43" s="61" t="s">
        <v>51</v>
      </c>
      <c r="B43" s="61"/>
      <c r="C43" s="40">
        <f t="shared" ref="C43:H43" si="16">SUM(C44:C46)</f>
        <v>60897.588740000036</v>
      </c>
      <c r="D43" s="40">
        <f t="shared" si="16"/>
        <v>17101.757010000001</v>
      </c>
      <c r="E43" s="40">
        <f t="shared" si="16"/>
        <v>133005.1192199997</v>
      </c>
      <c r="F43" s="40">
        <f t="shared" si="16"/>
        <v>99897.122459999897</v>
      </c>
      <c r="G43" s="40">
        <f t="shared" si="16"/>
        <v>752.48700999999994</v>
      </c>
      <c r="H43" s="40">
        <f t="shared" si="16"/>
        <v>22300.746970000026</v>
      </c>
      <c r="I43" s="34">
        <f t="shared" si="1"/>
        <v>333954.82140999963</v>
      </c>
      <c r="J43" s="41">
        <v>100.00000000000001</v>
      </c>
      <c r="K43" s="36">
        <f>SUM(K44:K46)</f>
        <v>4.0389325068029889</v>
      </c>
    </row>
    <row r="44" spans="1:11" s="16" customFormat="1" ht="25.5" x14ac:dyDescent="0.2">
      <c r="A44" s="15">
        <v>64</v>
      </c>
      <c r="B44" s="19" t="s">
        <v>52</v>
      </c>
      <c r="C44" s="20">
        <v>43154.698280000033</v>
      </c>
      <c r="D44" s="20">
        <v>7240.3849000000018</v>
      </c>
      <c r="E44" s="20">
        <v>101448.4667099997</v>
      </c>
      <c r="F44" s="20">
        <v>74579.087629999907</v>
      </c>
      <c r="G44" s="20">
        <v>157.72020999999998</v>
      </c>
      <c r="H44" s="20">
        <v>20137.631960000028</v>
      </c>
      <c r="I44" s="12">
        <f t="shared" si="1"/>
        <v>246717.98968999967</v>
      </c>
      <c r="J44" s="22">
        <f>I44/$I$43*100</f>
        <v>73.877654662485483</v>
      </c>
      <c r="K44" s="14">
        <v>3</v>
      </c>
    </row>
    <row r="45" spans="1:11" s="16" customFormat="1" ht="25.5" x14ac:dyDescent="0.2">
      <c r="A45" s="15">
        <v>65</v>
      </c>
      <c r="B45" s="19" t="s">
        <v>53</v>
      </c>
      <c r="C45" s="20">
        <v>1273.02521</v>
      </c>
      <c r="D45" s="20">
        <v>1303.16326</v>
      </c>
      <c r="E45" s="20">
        <v>13253.93147</v>
      </c>
      <c r="F45" s="20">
        <v>12192.162269999997</v>
      </c>
      <c r="G45" s="20">
        <v>70.949339999999992</v>
      </c>
      <c r="H45" s="20">
        <v>353.42040000000009</v>
      </c>
      <c r="I45" s="12">
        <f t="shared" si="1"/>
        <v>28446.651949999996</v>
      </c>
      <c r="J45" s="22">
        <f>I45/$I$43*100</f>
        <v>8.5181138663890579</v>
      </c>
      <c r="K45" s="14">
        <f t="shared" si="7"/>
        <v>0.33878065993299961</v>
      </c>
    </row>
    <row r="46" spans="1:11" s="16" customFormat="1" x14ac:dyDescent="0.2">
      <c r="A46" s="15">
        <v>66</v>
      </c>
      <c r="B46" s="19" t="s">
        <v>54</v>
      </c>
      <c r="C46" s="20">
        <v>16469.865250000003</v>
      </c>
      <c r="D46" s="20">
        <v>8558.2088499999973</v>
      </c>
      <c r="E46" s="20">
        <v>18302.721040000015</v>
      </c>
      <c r="F46" s="20">
        <v>13125.872559999993</v>
      </c>
      <c r="G46" s="20">
        <v>523.81745999999998</v>
      </c>
      <c r="H46" s="20">
        <v>1809.69461</v>
      </c>
      <c r="I46" s="12">
        <f t="shared" si="1"/>
        <v>58790.179770000002</v>
      </c>
      <c r="J46" s="22">
        <f>I46/$I$43*100</f>
        <v>17.604231471125466</v>
      </c>
      <c r="K46" s="14">
        <f t="shared" si="7"/>
        <v>0.70015184686998944</v>
      </c>
    </row>
    <row r="47" spans="1:11" s="10" customFormat="1" x14ac:dyDescent="0.2">
      <c r="A47" s="61" t="s">
        <v>55</v>
      </c>
      <c r="B47" s="61"/>
      <c r="C47" s="40">
        <f t="shared" ref="C47:H47" si="17">SUM(C48:C51)</f>
        <v>4021.6912800000018</v>
      </c>
      <c r="D47" s="40">
        <f t="shared" si="17"/>
        <v>-289.92427999999757</v>
      </c>
      <c r="E47" s="40">
        <f t="shared" si="17"/>
        <v>11498.461389999995</v>
      </c>
      <c r="F47" s="40">
        <f t="shared" si="17"/>
        <v>6749.7763200000009</v>
      </c>
      <c r="G47" s="40">
        <f t="shared" si="17"/>
        <v>38.643440000000005</v>
      </c>
      <c r="H47" s="40">
        <f t="shared" si="17"/>
        <v>1666.2332200000003</v>
      </c>
      <c r="I47" s="34">
        <f t="shared" si="1"/>
        <v>23684.881370000003</v>
      </c>
      <c r="J47" s="41">
        <v>100.0003</v>
      </c>
      <c r="K47" s="36">
        <f t="shared" si="7"/>
        <v>0.2820711468986567</v>
      </c>
    </row>
    <row r="48" spans="1:11" s="16" customFormat="1" x14ac:dyDescent="0.2">
      <c r="A48" s="17">
        <v>5</v>
      </c>
      <c r="B48" s="43" t="s">
        <v>56</v>
      </c>
      <c r="C48" s="20" t="s">
        <v>13</v>
      </c>
      <c r="D48" s="20">
        <v>-29.20589</v>
      </c>
      <c r="E48" s="20">
        <v>21.867840000000001</v>
      </c>
      <c r="F48" s="20">
        <v>10.094100000000001</v>
      </c>
      <c r="G48" s="20" t="s">
        <v>13</v>
      </c>
      <c r="H48" s="20">
        <v>0.46733999999999998</v>
      </c>
      <c r="I48" s="12">
        <f t="shared" si="1"/>
        <v>3.223390000000002</v>
      </c>
      <c r="J48" s="42">
        <f>I48/$I$47*100</f>
        <v>1.3609483406924919E-2</v>
      </c>
      <c r="K48" s="47">
        <f t="shared" si="7"/>
        <v>3.83884259328955E-5</v>
      </c>
    </row>
    <row r="49" spans="1:11" s="16" customFormat="1" x14ac:dyDescent="0.2">
      <c r="A49" s="17">
        <v>6</v>
      </c>
      <c r="B49" s="43" t="s">
        <v>57</v>
      </c>
      <c r="C49" s="20">
        <v>0.05</v>
      </c>
      <c r="D49" s="20" t="s">
        <v>13</v>
      </c>
      <c r="E49" s="20" t="s">
        <v>13</v>
      </c>
      <c r="F49" s="20" t="s">
        <v>13</v>
      </c>
      <c r="G49" s="20" t="s">
        <v>13</v>
      </c>
      <c r="H49" s="20">
        <v>3.1269999999999999E-2</v>
      </c>
      <c r="I49" s="12">
        <f t="shared" si="1"/>
        <v>8.1270000000000009E-2</v>
      </c>
      <c r="J49" s="42">
        <f>I49/$I$47*100</f>
        <v>3.4313028100254315E-4</v>
      </c>
      <c r="K49" s="48">
        <f t="shared" si="7"/>
        <v>9.6787151898045705E-7</v>
      </c>
    </row>
    <row r="50" spans="1:11" s="16" customFormat="1" x14ac:dyDescent="0.2">
      <c r="A50" s="17">
        <v>8</v>
      </c>
      <c r="B50" s="43" t="s">
        <v>58</v>
      </c>
      <c r="C50" s="20">
        <v>3949.3990000000017</v>
      </c>
      <c r="D50" s="20">
        <v>-625.17924999999764</v>
      </c>
      <c r="E50" s="20">
        <v>11207.121159999993</v>
      </c>
      <c r="F50" s="20">
        <v>6588.8108900000007</v>
      </c>
      <c r="G50" s="20">
        <v>35.619260000000004</v>
      </c>
      <c r="H50" s="20">
        <v>1648.9159700000002</v>
      </c>
      <c r="I50" s="12">
        <f t="shared" si="1"/>
        <v>22804.687030000001</v>
      </c>
      <c r="J50" s="42">
        <f>I50/$I$47*100</f>
        <v>96.283729159332481</v>
      </c>
      <c r="K50" s="14">
        <f t="shared" si="7"/>
        <v>0.27158861911652554</v>
      </c>
    </row>
    <row r="51" spans="1:11" s="16" customFormat="1" x14ac:dyDescent="0.2">
      <c r="A51" s="17">
        <v>9</v>
      </c>
      <c r="B51" s="43" t="s">
        <v>59</v>
      </c>
      <c r="C51" s="20">
        <v>72.242279999999994</v>
      </c>
      <c r="D51" s="20">
        <v>364.46086000000003</v>
      </c>
      <c r="E51" s="20">
        <v>269.47239000000002</v>
      </c>
      <c r="F51" s="20">
        <v>150.87133000000003</v>
      </c>
      <c r="G51" s="20">
        <v>3.0241799999999999</v>
      </c>
      <c r="H51" s="20">
        <v>16.818639999999998</v>
      </c>
      <c r="I51" s="12">
        <f t="shared" si="1"/>
        <v>876.88968</v>
      </c>
      <c r="J51" s="42">
        <f>I51/$I$47*100</f>
        <v>3.7023182269795756</v>
      </c>
      <c r="K51" s="45">
        <f t="shared" si="7"/>
        <v>1.0443171484679303E-2</v>
      </c>
    </row>
    <row r="52" spans="1:11" s="10" customFormat="1" x14ac:dyDescent="0.2">
      <c r="A52" s="61" t="s">
        <v>60</v>
      </c>
      <c r="B52" s="61"/>
      <c r="C52" s="40">
        <f t="shared" ref="C52:H52" si="18">SUM(C53:C54)</f>
        <v>1005.9483500000003</v>
      </c>
      <c r="D52" s="40">
        <f t="shared" si="18"/>
        <v>3320.4558000000006</v>
      </c>
      <c r="E52" s="40">
        <f t="shared" si="18"/>
        <v>17497.50581000001</v>
      </c>
      <c r="F52" s="40">
        <f t="shared" si="18"/>
        <v>11945.396859999993</v>
      </c>
      <c r="G52" s="40">
        <f t="shared" si="18"/>
        <v>637.31610999999987</v>
      </c>
      <c r="H52" s="40">
        <f t="shared" si="18"/>
        <v>113.87406999999999</v>
      </c>
      <c r="I52" s="34">
        <f>SUM(C52:H52)</f>
        <v>34520.497000000003</v>
      </c>
      <c r="J52" s="41">
        <v>100</v>
      </c>
      <c r="K52" s="36">
        <f t="shared" si="7"/>
        <v>0.41111610517226915</v>
      </c>
    </row>
    <row r="53" spans="1:11" s="16" customFormat="1" x14ac:dyDescent="0.2">
      <c r="A53" s="17">
        <v>18</v>
      </c>
      <c r="B53" s="43" t="s">
        <v>61</v>
      </c>
      <c r="C53" s="20">
        <v>424.62615000000022</v>
      </c>
      <c r="D53" s="20">
        <v>-1252.7250499999993</v>
      </c>
      <c r="E53" s="20">
        <v>10552.998130000011</v>
      </c>
      <c r="F53" s="20">
        <v>6015.9387299999971</v>
      </c>
      <c r="G53" s="20">
        <v>341.85442999999981</v>
      </c>
      <c r="H53" s="20">
        <v>73.859099999999998</v>
      </c>
      <c r="I53" s="12">
        <f t="shared" si="1"/>
        <v>16156.551490000007</v>
      </c>
      <c r="J53" s="22">
        <f>I53/$I$52*100</f>
        <v>46.802777752591467</v>
      </c>
      <c r="K53" s="14">
        <f t="shared" si="7"/>
        <v>0.19241375700888733</v>
      </c>
    </row>
    <row r="54" spans="1:11" s="16" customFormat="1" x14ac:dyDescent="0.2">
      <c r="A54" s="17">
        <v>58</v>
      </c>
      <c r="B54" s="43" t="s">
        <v>62</v>
      </c>
      <c r="C54" s="20">
        <v>581.32220000000018</v>
      </c>
      <c r="D54" s="20">
        <v>4573.1808499999997</v>
      </c>
      <c r="E54" s="20">
        <v>6944.5076800000006</v>
      </c>
      <c r="F54" s="20">
        <v>5929.4581299999963</v>
      </c>
      <c r="G54" s="20">
        <v>295.46168000000006</v>
      </c>
      <c r="H54" s="20">
        <v>40.014969999999991</v>
      </c>
      <c r="I54" s="12">
        <f t="shared" si="1"/>
        <v>18363.945509999998</v>
      </c>
      <c r="J54" s="22">
        <f>I54/$I$52*100</f>
        <v>53.19722224740854</v>
      </c>
      <c r="K54" s="14">
        <f t="shared" si="7"/>
        <v>0.21870234816338185</v>
      </c>
    </row>
    <row r="55" spans="1:11" s="10" customFormat="1" x14ac:dyDescent="0.2">
      <c r="A55" s="61" t="s">
        <v>63</v>
      </c>
      <c r="B55" s="61"/>
      <c r="C55" s="40">
        <f t="shared" ref="C55:H55" si="19">SUM(C56:C57)</f>
        <v>1435.6162700000002</v>
      </c>
      <c r="D55" s="40">
        <f t="shared" si="19"/>
        <v>13749.30764000001</v>
      </c>
      <c r="E55" s="40">
        <f t="shared" si="19"/>
        <v>121563.81952000003</v>
      </c>
      <c r="F55" s="40">
        <f t="shared" si="19"/>
        <v>68666.240109999999</v>
      </c>
      <c r="G55" s="40">
        <f t="shared" si="19"/>
        <v>2136.9271999999992</v>
      </c>
      <c r="H55" s="40">
        <f t="shared" si="19"/>
        <v>484.28999000000164</v>
      </c>
      <c r="I55" s="34">
        <f t="shared" si="1"/>
        <v>208036.20073000004</v>
      </c>
      <c r="J55" s="41">
        <v>100</v>
      </c>
      <c r="K55" s="36">
        <f t="shared" si="7"/>
        <v>2.4775724572839719</v>
      </c>
    </row>
    <row r="56" spans="1:11" s="16" customFormat="1" x14ac:dyDescent="0.2">
      <c r="A56" s="17">
        <v>72</v>
      </c>
      <c r="B56" s="43" t="s">
        <v>64</v>
      </c>
      <c r="C56" s="20">
        <v>247.48170000000007</v>
      </c>
      <c r="D56" s="20">
        <v>2370.2482300000011</v>
      </c>
      <c r="E56" s="20">
        <v>11453.906170000002</v>
      </c>
      <c r="F56" s="20">
        <v>6761.4816500000015</v>
      </c>
      <c r="G56" s="20">
        <v>165.48011000000002</v>
      </c>
      <c r="H56" s="20">
        <v>51.654339999999983</v>
      </c>
      <c r="I56" s="12">
        <f t="shared" si="1"/>
        <v>21050.252200000006</v>
      </c>
      <c r="J56" s="22">
        <f>I56/$I$55*100</f>
        <v>10.118552504869138</v>
      </c>
      <c r="K56" s="14">
        <f t="shared" si="7"/>
        <v>0.25069446993645522</v>
      </c>
    </row>
    <row r="57" spans="1:11" s="16" customFormat="1" x14ac:dyDescent="0.2">
      <c r="A57" s="17">
        <v>85</v>
      </c>
      <c r="B57" s="43" t="s">
        <v>65</v>
      </c>
      <c r="C57" s="20">
        <v>1188.1345700000002</v>
      </c>
      <c r="D57" s="20">
        <v>11379.059410000009</v>
      </c>
      <c r="E57" s="20">
        <v>110109.91335000003</v>
      </c>
      <c r="F57" s="20">
        <v>61904.758459999997</v>
      </c>
      <c r="G57" s="20">
        <v>1971.447089999999</v>
      </c>
      <c r="H57" s="20">
        <v>432.63565000000165</v>
      </c>
      <c r="I57" s="12">
        <f t="shared" si="1"/>
        <v>186985.94853000005</v>
      </c>
      <c r="J57" s="22">
        <f>I57/$I$55*100</f>
        <v>89.881447495130871</v>
      </c>
      <c r="K57" s="14">
        <f t="shared" si="7"/>
        <v>2.2268779873475171</v>
      </c>
    </row>
    <row r="58" spans="1:11" s="10" customFormat="1" x14ac:dyDescent="0.2">
      <c r="A58" s="61" t="s">
        <v>66</v>
      </c>
      <c r="B58" s="61"/>
      <c r="C58" s="40">
        <f t="shared" ref="C58:H58" si="20">C59</f>
        <v>2723.9182399999995</v>
      </c>
      <c r="D58" s="40">
        <f t="shared" si="20"/>
        <v>14502.221510000003</v>
      </c>
      <c r="E58" s="40">
        <f t="shared" si="20"/>
        <v>10214.320250000017</v>
      </c>
      <c r="F58" s="40">
        <f t="shared" si="20"/>
        <v>7177.0619200000028</v>
      </c>
      <c r="G58" s="40">
        <f t="shared" si="20"/>
        <v>561.10523000000023</v>
      </c>
      <c r="H58" s="40">
        <f t="shared" si="20"/>
        <v>1029.1044099999986</v>
      </c>
      <c r="I58" s="34">
        <f t="shared" si="1"/>
        <v>36207.731560000022</v>
      </c>
      <c r="J58" s="41">
        <v>100</v>
      </c>
      <c r="K58" s="36">
        <f t="shared" si="7"/>
        <v>0.43120994393766277</v>
      </c>
    </row>
    <row r="59" spans="1:11" s="16" customFormat="1" x14ac:dyDescent="0.2">
      <c r="A59" s="17">
        <v>77</v>
      </c>
      <c r="B59" s="43" t="s">
        <v>67</v>
      </c>
      <c r="C59" s="20">
        <v>2723.9182399999995</v>
      </c>
      <c r="D59" s="20">
        <v>14502.221510000003</v>
      </c>
      <c r="E59" s="20">
        <v>10214.320250000017</v>
      </c>
      <c r="F59" s="20">
        <v>7177.0619200000028</v>
      </c>
      <c r="G59" s="20">
        <v>561.10523000000023</v>
      </c>
      <c r="H59" s="20">
        <v>1029.1044099999986</v>
      </c>
      <c r="I59" s="12">
        <f t="shared" si="1"/>
        <v>36207.731560000022</v>
      </c>
      <c r="J59" s="22">
        <v>100</v>
      </c>
      <c r="K59" s="14">
        <f t="shared" si="7"/>
        <v>0.43120994393766277</v>
      </c>
    </row>
    <row r="60" spans="1:11" s="10" customFormat="1" x14ac:dyDescent="0.2">
      <c r="A60" s="61" t="s">
        <v>68</v>
      </c>
      <c r="B60" s="61"/>
      <c r="C60" s="40">
        <f t="shared" ref="C60:H60" si="21">SUM(C61:C65)</f>
        <v>9575.5616799999989</v>
      </c>
      <c r="D60" s="40">
        <f t="shared" si="21"/>
        <v>6624.3621999999887</v>
      </c>
      <c r="E60" s="40">
        <f t="shared" si="21"/>
        <v>34866.755539999991</v>
      </c>
      <c r="F60" s="40">
        <f t="shared" si="21"/>
        <v>19405.330740000001</v>
      </c>
      <c r="G60" s="40">
        <f t="shared" si="21"/>
        <v>110.52305000000001</v>
      </c>
      <c r="H60" s="40">
        <f t="shared" si="21"/>
        <v>2398.9686999999994</v>
      </c>
      <c r="I60" s="34">
        <f t="shared" si="1"/>
        <v>72981.501909999977</v>
      </c>
      <c r="J60" s="41">
        <v>100</v>
      </c>
      <c r="K60" s="36">
        <f>SUM(K61:K65)</f>
        <v>0.91654372471528767</v>
      </c>
    </row>
    <row r="61" spans="1:11" s="16" customFormat="1" x14ac:dyDescent="0.2">
      <c r="A61" s="17">
        <v>17</v>
      </c>
      <c r="B61" s="43" t="s">
        <v>69</v>
      </c>
      <c r="C61" s="20">
        <v>1021.8283700000001</v>
      </c>
      <c r="D61" s="20">
        <v>5250.4881399999931</v>
      </c>
      <c r="E61" s="20">
        <v>4753.6385299999993</v>
      </c>
      <c r="F61" s="20">
        <v>2605.0933200000009</v>
      </c>
      <c r="G61" s="20">
        <v>29.382670000000001</v>
      </c>
      <c r="H61" s="20">
        <v>53.57974999999999</v>
      </c>
      <c r="I61" s="12">
        <f t="shared" si="1"/>
        <v>13714.010779999995</v>
      </c>
      <c r="J61" s="42">
        <f>I61/$I$60*100</f>
        <v>18.791077767777335</v>
      </c>
      <c r="K61" s="14">
        <f t="shared" si="7"/>
        <v>0.16332472554390251</v>
      </c>
    </row>
    <row r="62" spans="1:11" s="16" customFormat="1" x14ac:dyDescent="0.2">
      <c r="A62" s="17">
        <v>19</v>
      </c>
      <c r="B62" s="43" t="s">
        <v>70</v>
      </c>
      <c r="C62" s="21">
        <v>-11.16253</v>
      </c>
      <c r="D62" s="21">
        <v>-451.81176000000011</v>
      </c>
      <c r="E62" s="21">
        <v>79.680949999999996</v>
      </c>
      <c r="F62" s="21">
        <v>38.922390000000007</v>
      </c>
      <c r="G62" s="21">
        <v>0</v>
      </c>
      <c r="H62" s="21">
        <v>2.9591799999999999</v>
      </c>
      <c r="I62" s="12">
        <f t="shared" si="1"/>
        <v>-341.4117700000001</v>
      </c>
      <c r="J62" s="42">
        <f>I62/$I$60*100</f>
        <v>-0.46780589747389073</v>
      </c>
      <c r="K62" s="46">
        <f t="shared" si="7"/>
        <v>-4.0659865685702791E-3</v>
      </c>
    </row>
    <row r="63" spans="1:11" s="16" customFormat="1" x14ac:dyDescent="0.2">
      <c r="A63" s="15">
        <v>20</v>
      </c>
      <c r="B63" s="19" t="s">
        <v>71</v>
      </c>
      <c r="C63" s="20">
        <v>1309.9347399999997</v>
      </c>
      <c r="D63" s="20">
        <v>-2878.4429900000014</v>
      </c>
      <c r="E63" s="20">
        <v>8665.8412699999972</v>
      </c>
      <c r="F63" s="20">
        <v>4785.7076299999999</v>
      </c>
      <c r="G63" s="20">
        <v>12.713940000000003</v>
      </c>
      <c r="H63" s="20">
        <v>1531.8312599999997</v>
      </c>
      <c r="I63" s="12">
        <f t="shared" si="1"/>
        <v>13427.585849999994</v>
      </c>
      <c r="J63" s="42">
        <f>I63/$I$60*100</f>
        <v>18.39861540059665</v>
      </c>
      <c r="K63" s="14">
        <f t="shared" si="7"/>
        <v>0.15991359558114907</v>
      </c>
    </row>
    <row r="64" spans="1:11" s="16" customFormat="1" x14ac:dyDescent="0.2">
      <c r="A64" s="15">
        <v>21</v>
      </c>
      <c r="B64" s="19" t="s">
        <v>72</v>
      </c>
      <c r="C64" s="20">
        <v>6344.9337299999997</v>
      </c>
      <c r="D64" s="20">
        <v>-1001.8459699999999</v>
      </c>
      <c r="E64" s="20">
        <v>12138.869959999998</v>
      </c>
      <c r="F64" s="20">
        <v>7106.4655700000012</v>
      </c>
      <c r="G64" s="20">
        <v>3.00095</v>
      </c>
      <c r="H64" s="20">
        <v>378.1842299999999</v>
      </c>
      <c r="I64" s="12">
        <f t="shared" si="1"/>
        <v>24969.608469999999</v>
      </c>
      <c r="J64" s="42">
        <f>I64/$I$60*100</f>
        <v>34.213612787514649</v>
      </c>
      <c r="K64" s="14">
        <f t="shared" si="7"/>
        <v>0.29737139015880626</v>
      </c>
    </row>
    <row r="65" spans="1:11" s="16" customFormat="1" x14ac:dyDescent="0.2">
      <c r="A65" s="15">
        <v>22</v>
      </c>
      <c r="B65" s="19" t="s">
        <v>73</v>
      </c>
      <c r="C65" s="20">
        <v>910.02736999999991</v>
      </c>
      <c r="D65" s="20">
        <v>5705.9747799999968</v>
      </c>
      <c r="E65" s="20">
        <v>9228.7248299999992</v>
      </c>
      <c r="F65" s="20">
        <v>4869.1418300000014</v>
      </c>
      <c r="G65" s="20">
        <v>65.425490000000011</v>
      </c>
      <c r="H65" s="20">
        <v>432.41428000000002</v>
      </c>
      <c r="I65" s="12">
        <f t="shared" si="1"/>
        <v>21211.708579999999</v>
      </c>
      <c r="J65" s="42">
        <f>I65/$I$60*100</f>
        <v>29.064499941585275</v>
      </c>
      <c r="K65" s="14">
        <v>0.3</v>
      </c>
    </row>
    <row r="66" spans="1:11" s="10" customFormat="1" ht="15" customHeight="1" x14ac:dyDescent="0.2">
      <c r="A66" s="61" t="s">
        <v>74</v>
      </c>
      <c r="B66" s="61"/>
      <c r="C66" s="40">
        <f t="shared" ref="C66:H66" si="22">SUM(C67:C68)</f>
        <v>6914.0270399999972</v>
      </c>
      <c r="D66" s="40">
        <f t="shared" si="22"/>
        <v>-1707.1884400000013</v>
      </c>
      <c r="E66" s="40">
        <f t="shared" si="22"/>
        <v>41574.250290000011</v>
      </c>
      <c r="F66" s="40">
        <f t="shared" si="22"/>
        <v>23136.687800000022</v>
      </c>
      <c r="G66" s="40">
        <f t="shared" si="22"/>
        <v>567.48946999999998</v>
      </c>
      <c r="H66" s="40">
        <f t="shared" si="22"/>
        <v>2278.50945</v>
      </c>
      <c r="I66" s="34">
        <f t="shared" si="1"/>
        <v>72763.775610000026</v>
      </c>
      <c r="J66" s="41">
        <v>100</v>
      </c>
      <c r="K66" s="49">
        <f>SUM(K67:K68)</f>
        <v>0.87306363639347606</v>
      </c>
    </row>
    <row r="67" spans="1:11" s="16" customFormat="1" x14ac:dyDescent="0.2">
      <c r="A67" s="15">
        <v>24</v>
      </c>
      <c r="B67" s="19" t="s">
        <v>75</v>
      </c>
      <c r="C67" s="20">
        <v>131.65995999999996</v>
      </c>
      <c r="D67" s="20">
        <v>560.97499000000016</v>
      </c>
      <c r="E67" s="20">
        <v>1830.7913299999996</v>
      </c>
      <c r="F67" s="20">
        <v>1006.0188799999999</v>
      </c>
      <c r="G67" s="20">
        <v>8.3728300000000004</v>
      </c>
      <c r="H67" s="20">
        <v>115.15064000000001</v>
      </c>
      <c r="I67" s="12">
        <f t="shared" si="1"/>
        <v>3652.9686299999989</v>
      </c>
      <c r="J67" s="22">
        <f>I67/$I$66*100</f>
        <v>5.0203120981231297</v>
      </c>
      <c r="K67" s="50">
        <v>0.05</v>
      </c>
    </row>
    <row r="68" spans="1:11" s="16" customFormat="1" x14ac:dyDescent="0.2">
      <c r="A68" s="15">
        <v>25</v>
      </c>
      <c r="B68" s="19" t="s">
        <v>76</v>
      </c>
      <c r="C68" s="20">
        <v>6782.3670799999973</v>
      </c>
      <c r="D68" s="20">
        <v>-2268.1634300000014</v>
      </c>
      <c r="E68" s="20">
        <v>39743.458960000011</v>
      </c>
      <c r="F68" s="20">
        <v>22130.668920000022</v>
      </c>
      <c r="G68" s="20">
        <v>559.11663999999996</v>
      </c>
      <c r="H68" s="20">
        <v>2163.3588100000002</v>
      </c>
      <c r="I68" s="12">
        <f t="shared" si="1"/>
        <v>69110.806980000023</v>
      </c>
      <c r="J68" s="22">
        <f>I68/$I$66*100</f>
        <v>94.979687901876858</v>
      </c>
      <c r="K68" s="51">
        <f t="shared" si="7"/>
        <v>0.82306363639347602</v>
      </c>
    </row>
    <row r="69" spans="1:11" s="10" customFormat="1" x14ac:dyDescent="0.2">
      <c r="A69" s="61" t="s">
        <v>77</v>
      </c>
      <c r="B69" s="61"/>
      <c r="C69" s="40">
        <f t="shared" ref="C69:H69" si="23">SUM(C70:C71)</f>
        <v>19552.434190000018</v>
      </c>
      <c r="D69" s="40">
        <f t="shared" si="23"/>
        <v>-54495.677660000045</v>
      </c>
      <c r="E69" s="40">
        <f t="shared" si="23"/>
        <v>97902.986459999898</v>
      </c>
      <c r="F69" s="40">
        <f t="shared" si="23"/>
        <v>60233.648569999998</v>
      </c>
      <c r="G69" s="40">
        <f t="shared" si="23"/>
        <v>3202.6088199999986</v>
      </c>
      <c r="H69" s="40">
        <f t="shared" si="23"/>
        <v>39745.313190000001</v>
      </c>
      <c r="I69" s="34">
        <f t="shared" si="1"/>
        <v>166141.31356999988</v>
      </c>
      <c r="J69" s="41">
        <v>100</v>
      </c>
      <c r="K69" s="36">
        <f t="shared" si="7"/>
        <v>1.9786322816587203</v>
      </c>
    </row>
    <row r="70" spans="1:11" s="16" customFormat="1" x14ac:dyDescent="0.2">
      <c r="A70" s="15">
        <v>2</v>
      </c>
      <c r="B70" s="19" t="s">
        <v>78</v>
      </c>
      <c r="C70" s="20">
        <v>9925.805010000011</v>
      </c>
      <c r="D70" s="20">
        <v>-27229.589020000025</v>
      </c>
      <c r="E70" s="20">
        <v>32029.811069999974</v>
      </c>
      <c r="F70" s="20">
        <v>23517.506459999982</v>
      </c>
      <c r="G70" s="20">
        <v>2590.4883899999986</v>
      </c>
      <c r="H70" s="20">
        <v>37064.241130000002</v>
      </c>
      <c r="I70" s="12">
        <f t="shared" si="1"/>
        <v>77898.263039999933</v>
      </c>
      <c r="J70" s="22">
        <f>I70/$I$69*100</f>
        <v>46.886750421158347</v>
      </c>
      <c r="K70" s="14">
        <f t="shared" si="7"/>
        <v>0.92771637965379516</v>
      </c>
    </row>
    <row r="71" spans="1:11" s="16" customFormat="1" ht="25.5" x14ac:dyDescent="0.2">
      <c r="A71" s="15">
        <v>16</v>
      </c>
      <c r="B71" s="19" t="s">
        <v>79</v>
      </c>
      <c r="C71" s="20">
        <v>9626.6291800000072</v>
      </c>
      <c r="D71" s="20">
        <v>-27266.088640000024</v>
      </c>
      <c r="E71" s="20">
        <v>65873.175389999931</v>
      </c>
      <c r="F71" s="20">
        <v>36716.142110000015</v>
      </c>
      <c r="G71" s="20">
        <v>612.12043000000017</v>
      </c>
      <c r="H71" s="20">
        <v>2681.0720600000004</v>
      </c>
      <c r="I71" s="12">
        <f t="shared" ref="I71:I123" si="24">SUM(C71:H71)</f>
        <v>88243.050529999935</v>
      </c>
      <c r="J71" s="22">
        <f>I71/$I$69*100</f>
        <v>53.113249578841639</v>
      </c>
      <c r="K71" s="14">
        <f t="shared" si="7"/>
        <v>1.050915902004925</v>
      </c>
    </row>
    <row r="72" spans="1:11" s="10" customFormat="1" x14ac:dyDescent="0.2">
      <c r="A72" s="61" t="s">
        <v>80</v>
      </c>
      <c r="B72" s="61"/>
      <c r="C72" s="40">
        <f t="shared" ref="C72:H72" si="25">C73</f>
        <v>31293.340249999979</v>
      </c>
      <c r="D72" s="40">
        <f t="shared" si="25"/>
        <v>124770.36506000007</v>
      </c>
      <c r="E72" s="40">
        <f t="shared" si="25"/>
        <v>60132.017980000121</v>
      </c>
      <c r="F72" s="40">
        <f t="shared" si="25"/>
        <v>52794.471459999841</v>
      </c>
      <c r="G72" s="40">
        <f t="shared" si="25"/>
        <v>2914.125249999996</v>
      </c>
      <c r="H72" s="40">
        <f t="shared" si="25"/>
        <v>16184.9563800001</v>
      </c>
      <c r="I72" s="34">
        <f t="shared" si="24"/>
        <v>288089.27638000011</v>
      </c>
      <c r="J72" s="41">
        <v>100</v>
      </c>
      <c r="K72" s="36">
        <f t="shared" si="7"/>
        <v>3.4309512185540965</v>
      </c>
    </row>
    <row r="73" spans="1:11" s="16" customFormat="1" x14ac:dyDescent="0.2">
      <c r="A73" s="17">
        <v>68</v>
      </c>
      <c r="B73" s="19" t="s">
        <v>81</v>
      </c>
      <c r="C73" s="20">
        <v>31293.340249999979</v>
      </c>
      <c r="D73" s="20">
        <v>124770.36506000007</v>
      </c>
      <c r="E73" s="20">
        <v>60132.017980000121</v>
      </c>
      <c r="F73" s="20">
        <v>52794.471459999841</v>
      </c>
      <c r="G73" s="20">
        <v>2914.125249999996</v>
      </c>
      <c r="H73" s="20">
        <v>16184.9563800001</v>
      </c>
      <c r="I73" s="12">
        <f t="shared" si="24"/>
        <v>288089.27638000011</v>
      </c>
      <c r="J73" s="22">
        <v>100</v>
      </c>
      <c r="K73" s="14">
        <f t="shared" si="7"/>
        <v>3.4309512185540965</v>
      </c>
    </row>
    <row r="74" spans="1:11" s="10" customFormat="1" x14ac:dyDescent="0.2">
      <c r="A74" s="61" t="s">
        <v>82</v>
      </c>
      <c r="B74" s="61"/>
      <c r="C74" s="40">
        <f t="shared" ref="C74:H74" si="26">SUM(C75:C87)</f>
        <v>35043.474039999994</v>
      </c>
      <c r="D74" s="40">
        <f t="shared" si="26"/>
        <v>171362.46496000007</v>
      </c>
      <c r="E74" s="40">
        <f t="shared" si="26"/>
        <v>271580.14845000015</v>
      </c>
      <c r="F74" s="40">
        <f t="shared" si="26"/>
        <v>182761.79061000014</v>
      </c>
      <c r="G74" s="40">
        <f t="shared" si="26"/>
        <v>33664.996749999998</v>
      </c>
      <c r="H74" s="40">
        <f t="shared" si="26"/>
        <v>31780.905420000054</v>
      </c>
      <c r="I74" s="34">
        <f t="shared" si="24"/>
        <v>726193.7802300005</v>
      </c>
      <c r="J74" s="41">
        <v>100.00000000000001</v>
      </c>
      <c r="K74" s="36">
        <f>SUM(K75:K87)</f>
        <v>8.6484837842422895</v>
      </c>
    </row>
    <row r="75" spans="1:11" s="16" customFormat="1" x14ac:dyDescent="0.2">
      <c r="A75" s="18">
        <v>33</v>
      </c>
      <c r="B75" s="19" t="s">
        <v>83</v>
      </c>
      <c r="C75" s="20">
        <v>2291.7880100000029</v>
      </c>
      <c r="D75" s="20">
        <v>20590.263770000009</v>
      </c>
      <c r="E75" s="20">
        <v>15279.413610000012</v>
      </c>
      <c r="F75" s="20">
        <v>8933.0867499999895</v>
      </c>
      <c r="G75" s="20">
        <v>1130.7930100000003</v>
      </c>
      <c r="H75" s="20">
        <v>14808.712710000002</v>
      </c>
      <c r="I75" s="12">
        <f t="shared" si="24"/>
        <v>63034.057860000015</v>
      </c>
      <c r="J75" s="22">
        <f t="shared" ref="J75:J87" si="27">I75/$I$74*100</f>
        <v>8.6800602781306981</v>
      </c>
      <c r="K75" s="14">
        <f t="shared" si="7"/>
        <v>0.75069360561658949</v>
      </c>
    </row>
    <row r="76" spans="1:11" s="16" customFormat="1" x14ac:dyDescent="0.2">
      <c r="A76" s="18">
        <v>62</v>
      </c>
      <c r="B76" s="19" t="s">
        <v>84</v>
      </c>
      <c r="C76" s="20">
        <v>9127.5030099999894</v>
      </c>
      <c r="D76" s="20">
        <v>23256.011749999961</v>
      </c>
      <c r="E76" s="20">
        <v>77583.919640000022</v>
      </c>
      <c r="F76" s="20">
        <v>49125.376790000082</v>
      </c>
      <c r="G76" s="20">
        <v>5600.1460200000065</v>
      </c>
      <c r="H76" s="20">
        <v>403.0348000000011</v>
      </c>
      <c r="I76" s="12">
        <f t="shared" si="24"/>
        <v>165095.99201000005</v>
      </c>
      <c r="J76" s="22">
        <v>22.8</v>
      </c>
      <c r="K76" s="14">
        <f t="shared" si="7"/>
        <v>1.9661831987732761</v>
      </c>
    </row>
    <row r="77" spans="1:11" s="16" customFormat="1" x14ac:dyDescent="0.2">
      <c r="A77" s="18">
        <v>63</v>
      </c>
      <c r="B77" s="19" t="s">
        <v>85</v>
      </c>
      <c r="C77" s="20">
        <v>4256.6572700000033</v>
      </c>
      <c r="D77" s="20">
        <v>7020.0239500000043</v>
      </c>
      <c r="E77" s="20">
        <v>32736.654579999988</v>
      </c>
      <c r="F77" s="20">
        <v>20567.689509999982</v>
      </c>
      <c r="G77" s="20">
        <v>1565.8397200000011</v>
      </c>
      <c r="H77" s="20">
        <v>448.69240999999971</v>
      </c>
      <c r="I77" s="12">
        <f t="shared" si="24"/>
        <v>66595.557439999975</v>
      </c>
      <c r="J77" s="22">
        <f t="shared" si="27"/>
        <v>9.1704940544805815</v>
      </c>
      <c r="K77" s="14">
        <f t="shared" ref="K77:K123" si="28">I77/$I$5*100</f>
        <v>0.79310869123665628</v>
      </c>
    </row>
    <row r="78" spans="1:11" s="16" customFormat="1" x14ac:dyDescent="0.2">
      <c r="A78" s="18">
        <v>69</v>
      </c>
      <c r="B78" s="19" t="s">
        <v>86</v>
      </c>
      <c r="C78" s="20">
        <v>2904.928080000002</v>
      </c>
      <c r="D78" s="20">
        <v>29937.901910000084</v>
      </c>
      <c r="E78" s="20">
        <v>26856.568630000005</v>
      </c>
      <c r="F78" s="20">
        <v>26915.713340000108</v>
      </c>
      <c r="G78" s="20">
        <v>7673.2940499999841</v>
      </c>
      <c r="H78" s="20">
        <v>8455.4334600000529</v>
      </c>
      <c r="I78" s="12">
        <f t="shared" si="24"/>
        <v>102743.83947000024</v>
      </c>
      <c r="J78" s="22">
        <f t="shared" si="27"/>
        <v>14.148267620449619</v>
      </c>
      <c r="K78" s="14">
        <f t="shared" si="28"/>
        <v>1.2236106309057877</v>
      </c>
    </row>
    <row r="79" spans="1:11" s="16" customFormat="1" x14ac:dyDescent="0.2">
      <c r="A79" s="18">
        <v>70</v>
      </c>
      <c r="B79" s="19" t="s">
        <v>87</v>
      </c>
      <c r="C79" s="20">
        <v>4005.945749999999</v>
      </c>
      <c r="D79" s="20">
        <v>13478.732200000006</v>
      </c>
      <c r="E79" s="20">
        <v>16718.707280000031</v>
      </c>
      <c r="F79" s="20">
        <v>13282.23641999999</v>
      </c>
      <c r="G79" s="20">
        <v>3084.9009400000014</v>
      </c>
      <c r="H79" s="20">
        <v>950.37414999999373</v>
      </c>
      <c r="I79" s="12">
        <f t="shared" si="24"/>
        <v>51520.896740000026</v>
      </c>
      <c r="J79" s="22">
        <f t="shared" si="27"/>
        <v>7.0946485831484676</v>
      </c>
      <c r="K79" s="14">
        <f t="shared" si="28"/>
        <v>0.61357953226257056</v>
      </c>
    </row>
    <row r="80" spans="1:11" s="16" customFormat="1" ht="13.5" customHeight="1" x14ac:dyDescent="0.2">
      <c r="A80" s="18">
        <v>71</v>
      </c>
      <c r="B80" s="19" t="s">
        <v>88</v>
      </c>
      <c r="C80" s="20">
        <v>3183.2078099999981</v>
      </c>
      <c r="D80" s="20">
        <v>22807.782679999989</v>
      </c>
      <c r="E80" s="20">
        <v>23653.996010000028</v>
      </c>
      <c r="F80" s="20">
        <v>14782.578779999998</v>
      </c>
      <c r="G80" s="20">
        <v>3011.1964100000009</v>
      </c>
      <c r="H80" s="20">
        <v>349.58217000000053</v>
      </c>
      <c r="I80" s="12">
        <f t="shared" si="24"/>
        <v>67788.343860000008</v>
      </c>
      <c r="J80" s="22">
        <f t="shared" si="27"/>
        <v>9.3347458633603342</v>
      </c>
      <c r="K80" s="14">
        <f t="shared" si="28"/>
        <v>0.80731398229294626</v>
      </c>
    </row>
    <row r="81" spans="1:11" s="16" customFormat="1" x14ac:dyDescent="0.2">
      <c r="A81" s="18">
        <v>73</v>
      </c>
      <c r="B81" s="19" t="s">
        <v>89</v>
      </c>
      <c r="C81" s="20">
        <v>3184.3578899999961</v>
      </c>
      <c r="D81" s="20">
        <v>17576.807039999985</v>
      </c>
      <c r="E81" s="20">
        <v>19549.765329999984</v>
      </c>
      <c r="F81" s="20">
        <v>13269.482500000007</v>
      </c>
      <c r="G81" s="20">
        <v>2489.0896099999986</v>
      </c>
      <c r="H81" s="20">
        <v>548.82789000000048</v>
      </c>
      <c r="I81" s="12">
        <f t="shared" si="24"/>
        <v>56618.330259999966</v>
      </c>
      <c r="J81" s="22">
        <f t="shared" si="27"/>
        <v>7.7965870545004909</v>
      </c>
      <c r="K81" s="14">
        <f t="shared" si="28"/>
        <v>0.67428656713280855</v>
      </c>
    </row>
    <row r="82" spans="1:11" s="16" customFormat="1" x14ac:dyDescent="0.2">
      <c r="A82" s="18">
        <v>75</v>
      </c>
      <c r="B82" s="19" t="s">
        <v>90</v>
      </c>
      <c r="C82" s="20">
        <v>92.529579999999996</v>
      </c>
      <c r="D82" s="20">
        <v>1154.7257400000001</v>
      </c>
      <c r="E82" s="20">
        <v>1074.9247099999998</v>
      </c>
      <c r="F82" s="20">
        <v>584.37272000000007</v>
      </c>
      <c r="G82" s="20">
        <v>102.31048000000001</v>
      </c>
      <c r="H82" s="20">
        <v>20.526639999999972</v>
      </c>
      <c r="I82" s="12">
        <f t="shared" si="24"/>
        <v>3029.38987</v>
      </c>
      <c r="J82" s="22">
        <f t="shared" si="27"/>
        <v>0.41715998573280677</v>
      </c>
      <c r="K82" s="45">
        <f t="shared" si="28"/>
        <v>3.6078013720449234E-2</v>
      </c>
    </row>
    <row r="83" spans="1:11" s="16" customFormat="1" x14ac:dyDescent="0.2">
      <c r="A83" s="18">
        <v>74</v>
      </c>
      <c r="B83" s="19" t="s">
        <v>91</v>
      </c>
      <c r="C83" s="20">
        <v>1966.4000200000021</v>
      </c>
      <c r="D83" s="20">
        <v>8323.6292300000059</v>
      </c>
      <c r="E83" s="20">
        <v>9633.8694100000193</v>
      </c>
      <c r="F83" s="20">
        <v>6978.1667800000105</v>
      </c>
      <c r="G83" s="20">
        <v>3492.6949499999996</v>
      </c>
      <c r="H83" s="20">
        <v>419.33505000000093</v>
      </c>
      <c r="I83" s="12">
        <f t="shared" si="24"/>
        <v>30814.095440000041</v>
      </c>
      <c r="J83" s="22">
        <f t="shared" si="27"/>
        <v>4.2432331808516155</v>
      </c>
      <c r="K83" s="14">
        <f t="shared" si="28"/>
        <v>0.36697533357354029</v>
      </c>
    </row>
    <row r="84" spans="1:11" s="16" customFormat="1" x14ac:dyDescent="0.2">
      <c r="A84" s="18">
        <v>78</v>
      </c>
      <c r="B84" s="19" t="s">
        <v>92</v>
      </c>
      <c r="C84" s="20">
        <v>1534.883520000001</v>
      </c>
      <c r="D84" s="20">
        <v>6510.6865700000035</v>
      </c>
      <c r="E84" s="20">
        <v>19219.286780000013</v>
      </c>
      <c r="F84" s="20">
        <v>11100.492579999998</v>
      </c>
      <c r="G84" s="20">
        <v>248.4084</v>
      </c>
      <c r="H84" s="20">
        <v>123.18315999999997</v>
      </c>
      <c r="I84" s="12">
        <f t="shared" si="24"/>
        <v>38736.941010000017</v>
      </c>
      <c r="J84" s="22">
        <f t="shared" si="27"/>
        <v>5.3342430167511532</v>
      </c>
      <c r="K84" s="14">
        <f t="shared" si="28"/>
        <v>0.46133114231580008</v>
      </c>
    </row>
    <row r="85" spans="1:11" s="16" customFormat="1" x14ac:dyDescent="0.2">
      <c r="A85" s="18">
        <v>81</v>
      </c>
      <c r="B85" s="19" t="s">
        <v>93</v>
      </c>
      <c r="C85" s="20">
        <v>729.16211000000055</v>
      </c>
      <c r="D85" s="20">
        <v>14452.064570000008</v>
      </c>
      <c r="E85" s="20">
        <v>13835.370269999999</v>
      </c>
      <c r="F85" s="20">
        <v>7630.8811799999958</v>
      </c>
      <c r="G85" s="20">
        <v>3330.409810000001</v>
      </c>
      <c r="H85" s="20">
        <v>610.32974000000024</v>
      </c>
      <c r="I85" s="12">
        <f t="shared" si="24"/>
        <v>40588.217680000002</v>
      </c>
      <c r="J85" s="22">
        <f t="shared" si="27"/>
        <v>5.5891717589683676</v>
      </c>
      <c r="K85" s="14">
        <f t="shared" si="28"/>
        <v>0.48337861324782877</v>
      </c>
    </row>
    <row r="86" spans="1:11" s="16" customFormat="1" x14ac:dyDescent="0.2">
      <c r="A86" s="18">
        <v>82</v>
      </c>
      <c r="B86" s="19" t="s">
        <v>94</v>
      </c>
      <c r="C86" s="20">
        <v>1506.8777700000003</v>
      </c>
      <c r="D86" s="20">
        <v>3573.7105299999989</v>
      </c>
      <c r="E86" s="20">
        <v>13630.184980000005</v>
      </c>
      <c r="F86" s="20">
        <v>8567.6957099999981</v>
      </c>
      <c r="G86" s="20">
        <v>1298.9408400000002</v>
      </c>
      <c r="H86" s="20">
        <v>4604.2743100000025</v>
      </c>
      <c r="I86" s="12">
        <f t="shared" si="24"/>
        <v>33181.684140000005</v>
      </c>
      <c r="J86" s="22">
        <f t="shared" si="27"/>
        <v>4.5692603053541276</v>
      </c>
      <c r="K86" s="14">
        <f t="shared" si="28"/>
        <v>0.39517173656837146</v>
      </c>
    </row>
    <row r="87" spans="1:11" s="16" customFormat="1" ht="12.75" customHeight="1" x14ac:dyDescent="0.2">
      <c r="A87" s="37">
        <v>95</v>
      </c>
      <c r="B87" s="19" t="s">
        <v>95</v>
      </c>
      <c r="C87" s="20">
        <v>259.23322000000002</v>
      </c>
      <c r="D87" s="20">
        <v>2680.1250200000004</v>
      </c>
      <c r="E87" s="20">
        <v>1807.48722</v>
      </c>
      <c r="F87" s="20">
        <v>1024.01755</v>
      </c>
      <c r="G87" s="20">
        <v>636.97251000000051</v>
      </c>
      <c r="H87" s="20">
        <v>38.598929999999953</v>
      </c>
      <c r="I87" s="12">
        <f t="shared" si="24"/>
        <v>6446.4344500000016</v>
      </c>
      <c r="J87" s="22">
        <f t="shared" si="27"/>
        <v>0.88770168865372046</v>
      </c>
      <c r="K87" s="14">
        <f t="shared" si="28"/>
        <v>7.6772736595661972E-2</v>
      </c>
    </row>
    <row r="88" spans="1:11" s="10" customFormat="1" x14ac:dyDescent="0.2">
      <c r="A88" s="61" t="s">
        <v>96</v>
      </c>
      <c r="B88" s="61"/>
      <c r="C88" s="40">
        <f t="shared" ref="C88:H88" si="29">C89</f>
        <v>2555.8587499999976</v>
      </c>
      <c r="D88" s="40">
        <f t="shared" si="29"/>
        <v>27100.048780000005</v>
      </c>
      <c r="E88" s="40">
        <f t="shared" si="29"/>
        <v>48267.521289999953</v>
      </c>
      <c r="F88" s="40">
        <f t="shared" si="29"/>
        <v>24944.496390000018</v>
      </c>
      <c r="G88" s="40">
        <f t="shared" si="29"/>
        <v>214.84625999999994</v>
      </c>
      <c r="H88" s="40">
        <f t="shared" si="29"/>
        <v>2489.7421900000004</v>
      </c>
      <c r="I88" s="34">
        <f t="shared" si="24"/>
        <v>105572.51365999998</v>
      </c>
      <c r="J88" s="41">
        <v>100</v>
      </c>
      <c r="K88" s="36">
        <f t="shared" si="28"/>
        <v>1.2572982546904052</v>
      </c>
    </row>
    <row r="89" spans="1:11" s="16" customFormat="1" x14ac:dyDescent="0.2">
      <c r="A89" s="18">
        <v>10</v>
      </c>
      <c r="B89" s="19" t="s">
        <v>97</v>
      </c>
      <c r="C89" s="20">
        <v>2555.8587499999976</v>
      </c>
      <c r="D89" s="20">
        <v>27100.048780000005</v>
      </c>
      <c r="E89" s="20">
        <v>48267.521289999953</v>
      </c>
      <c r="F89" s="20">
        <v>24944.496390000018</v>
      </c>
      <c r="G89" s="21">
        <v>214.84625999999994</v>
      </c>
      <c r="H89" s="21">
        <v>2489.7421900000004</v>
      </c>
      <c r="I89" s="12">
        <f t="shared" si="24"/>
        <v>105572.51365999998</v>
      </c>
      <c r="J89" s="22">
        <v>100</v>
      </c>
      <c r="K89" s="14">
        <f t="shared" si="28"/>
        <v>1.2572982546904052</v>
      </c>
    </row>
    <row r="90" spans="1:11" s="10" customFormat="1" x14ac:dyDescent="0.2">
      <c r="A90" s="61" t="s">
        <v>98</v>
      </c>
      <c r="B90" s="61"/>
      <c r="C90" s="40">
        <f t="shared" ref="C90:H90" si="30">SUM(C91:C92)</f>
        <v>44.252499999999998</v>
      </c>
      <c r="D90" s="40">
        <f t="shared" si="30"/>
        <v>162.69692000000001</v>
      </c>
      <c r="E90" s="40">
        <f t="shared" si="30"/>
        <v>151.72818999999998</v>
      </c>
      <c r="F90" s="40">
        <f t="shared" si="30"/>
        <v>84.181180000000012</v>
      </c>
      <c r="G90" s="40">
        <f t="shared" si="30"/>
        <v>29.141779999999997</v>
      </c>
      <c r="H90" s="40">
        <f t="shared" si="30"/>
        <v>3.7341200000000003</v>
      </c>
      <c r="I90" s="34">
        <f t="shared" si="24"/>
        <v>475.73469</v>
      </c>
      <c r="J90" s="41">
        <v>100</v>
      </c>
      <c r="K90" s="35">
        <f t="shared" si="28"/>
        <v>5.6656829954718447E-3</v>
      </c>
    </row>
    <row r="91" spans="1:11" s="16" customFormat="1" ht="12.75" customHeight="1" x14ac:dyDescent="0.2">
      <c r="A91" s="15">
        <v>97</v>
      </c>
      <c r="B91" s="19" t="s">
        <v>99</v>
      </c>
      <c r="C91" s="20">
        <v>43.179519999999997</v>
      </c>
      <c r="D91" s="20">
        <v>149.46496999999999</v>
      </c>
      <c r="E91" s="20">
        <v>123.37777</v>
      </c>
      <c r="F91" s="20">
        <v>68.995000000000005</v>
      </c>
      <c r="G91" s="21">
        <v>15.608669999999998</v>
      </c>
      <c r="H91" s="21">
        <v>1.42075</v>
      </c>
      <c r="I91" s="12">
        <f t="shared" si="24"/>
        <v>402.04667999999998</v>
      </c>
      <c r="J91" s="22">
        <f>I91/$I$90*100</f>
        <v>84.510692293639551</v>
      </c>
      <c r="K91" s="46">
        <f t="shared" si="28"/>
        <v>4.7881079226362701E-3</v>
      </c>
    </row>
    <row r="92" spans="1:11" s="16" customFormat="1" ht="25.5" x14ac:dyDescent="0.2">
      <c r="A92" s="18">
        <v>98</v>
      </c>
      <c r="B92" s="19" t="s">
        <v>100</v>
      </c>
      <c r="C92" s="21">
        <v>1.07298</v>
      </c>
      <c r="D92" s="21">
        <v>13.231950000000001</v>
      </c>
      <c r="E92" s="21">
        <v>28.35042</v>
      </c>
      <c r="F92" s="21">
        <v>15.18618</v>
      </c>
      <c r="G92" s="21">
        <v>13.533109999999999</v>
      </c>
      <c r="H92" s="21">
        <v>2.3133700000000004</v>
      </c>
      <c r="I92" s="12">
        <f t="shared" si="24"/>
        <v>73.688010000000006</v>
      </c>
      <c r="J92" s="22">
        <f>I92/$I$90*100</f>
        <v>15.489307706360453</v>
      </c>
      <c r="K92" s="46">
        <f t="shared" si="28"/>
        <v>8.7757507283557417E-4</v>
      </c>
    </row>
    <row r="93" spans="1:11" s="10" customFormat="1" x14ac:dyDescent="0.2">
      <c r="A93" s="61" t="s">
        <v>101</v>
      </c>
      <c r="B93" s="61"/>
      <c r="C93" s="40">
        <f t="shared" ref="C93:H93" si="31">C94</f>
        <v>393.70876000000032</v>
      </c>
      <c r="D93" s="40">
        <f t="shared" si="31"/>
        <v>11904.306999999999</v>
      </c>
      <c r="E93" s="40">
        <f t="shared" si="31"/>
        <v>13257.891500000007</v>
      </c>
      <c r="F93" s="40">
        <f t="shared" si="31"/>
        <v>8713.6015699999953</v>
      </c>
      <c r="G93" s="40">
        <f t="shared" si="31"/>
        <v>4808.4750299999987</v>
      </c>
      <c r="H93" s="40">
        <f t="shared" si="31"/>
        <v>1862.7700199999854</v>
      </c>
      <c r="I93" s="34">
        <f t="shared" si="24"/>
        <v>40940.753879999989</v>
      </c>
      <c r="J93" s="41">
        <v>100</v>
      </c>
      <c r="K93" s="36">
        <f t="shared" si="28"/>
        <v>0.48757708436127273</v>
      </c>
    </row>
    <row r="94" spans="1:11" s="16" customFormat="1" x14ac:dyDescent="0.2">
      <c r="A94" s="18">
        <v>96</v>
      </c>
      <c r="B94" s="19" t="s">
        <v>102</v>
      </c>
      <c r="C94" s="20">
        <v>393.70876000000032</v>
      </c>
      <c r="D94" s="20">
        <v>11904.306999999999</v>
      </c>
      <c r="E94" s="20">
        <v>13257.891500000007</v>
      </c>
      <c r="F94" s="20">
        <v>8713.6015699999953</v>
      </c>
      <c r="G94" s="21">
        <v>4808.4750299999987</v>
      </c>
      <c r="H94" s="21">
        <v>1862.7700199999854</v>
      </c>
      <c r="I94" s="12">
        <f t="shared" si="24"/>
        <v>40940.753879999989</v>
      </c>
      <c r="J94" s="22">
        <v>100</v>
      </c>
      <c r="K94" s="14">
        <f t="shared" si="28"/>
        <v>0.48757708436127273</v>
      </c>
    </row>
    <row r="95" spans="1:11" s="10" customFormat="1" x14ac:dyDescent="0.2">
      <c r="A95" s="61" t="s">
        <v>103</v>
      </c>
      <c r="B95" s="61"/>
      <c r="C95" s="40">
        <f t="shared" ref="C95:H95" si="32">C96</f>
        <v>12710.341019999991</v>
      </c>
      <c r="D95" s="40">
        <f t="shared" si="32"/>
        <v>68044.770589999986</v>
      </c>
      <c r="E95" s="40">
        <f t="shared" si="32"/>
        <v>27127.85206999999</v>
      </c>
      <c r="F95" s="40">
        <f t="shared" si="32"/>
        <v>15652.949110000003</v>
      </c>
      <c r="G95" s="40">
        <f t="shared" si="32"/>
        <v>484.26637000000005</v>
      </c>
      <c r="H95" s="40">
        <f t="shared" si="32"/>
        <v>17511.682010000004</v>
      </c>
      <c r="I95" s="34">
        <f t="shared" si="24"/>
        <v>141531.86116999999</v>
      </c>
      <c r="J95" s="41">
        <v>100</v>
      </c>
      <c r="K95" s="36">
        <f t="shared" si="28"/>
        <v>1.6855501101850505</v>
      </c>
    </row>
    <row r="96" spans="1:11" s="16" customFormat="1" x14ac:dyDescent="0.2">
      <c r="A96" s="18">
        <v>61</v>
      </c>
      <c r="B96" s="19" t="s">
        <v>104</v>
      </c>
      <c r="C96" s="20">
        <v>12710.341019999991</v>
      </c>
      <c r="D96" s="20">
        <v>68044.770589999986</v>
      </c>
      <c r="E96" s="20">
        <v>27127.85206999999</v>
      </c>
      <c r="F96" s="20">
        <v>15652.949110000003</v>
      </c>
      <c r="G96" s="21">
        <v>484.26637000000005</v>
      </c>
      <c r="H96" s="21">
        <v>17511.682010000004</v>
      </c>
      <c r="I96" s="12">
        <f t="shared" si="24"/>
        <v>141531.86116999999</v>
      </c>
      <c r="J96" s="22">
        <v>100</v>
      </c>
      <c r="K96" s="14">
        <f t="shared" si="28"/>
        <v>1.6855501101850505</v>
      </c>
    </row>
    <row r="97" spans="1:11" s="10" customFormat="1" x14ac:dyDescent="0.2">
      <c r="A97" s="61" t="s">
        <v>105</v>
      </c>
      <c r="B97" s="61"/>
      <c r="C97" s="40">
        <f t="shared" ref="C97:H97" si="33">SUM(C98:C100)</f>
        <v>103450.10375000007</v>
      </c>
      <c r="D97" s="40">
        <f t="shared" si="33"/>
        <v>1301825.8264499991</v>
      </c>
      <c r="E97" s="40">
        <f t="shared" si="33"/>
        <v>390366.1160600009</v>
      </c>
      <c r="F97" s="40">
        <f t="shared" si="33"/>
        <v>222849.67720999982</v>
      </c>
      <c r="G97" s="40">
        <f t="shared" si="33"/>
        <v>6575.1440099999891</v>
      </c>
      <c r="H97" s="40">
        <f t="shared" si="33"/>
        <v>762771.19738000049</v>
      </c>
      <c r="I97" s="34">
        <f t="shared" si="24"/>
        <v>2787838.0648600003</v>
      </c>
      <c r="J97" s="41">
        <v>100</v>
      </c>
      <c r="K97" s="36">
        <f t="shared" si="28"/>
        <v>33.2012927587989</v>
      </c>
    </row>
    <row r="98" spans="1:11" s="16" customFormat="1" ht="25.5" x14ac:dyDescent="0.2">
      <c r="A98" s="18">
        <v>45</v>
      </c>
      <c r="B98" s="19" t="s">
        <v>106</v>
      </c>
      <c r="C98" s="20">
        <v>6356.7205600000016</v>
      </c>
      <c r="D98" s="20">
        <v>182022.81022999971</v>
      </c>
      <c r="E98" s="20">
        <v>43254.044620000015</v>
      </c>
      <c r="F98" s="20">
        <v>23855.317490000034</v>
      </c>
      <c r="G98" s="21">
        <v>1938.2689500000006</v>
      </c>
      <c r="H98" s="21">
        <v>3415.4989499999992</v>
      </c>
      <c r="I98" s="12">
        <f t="shared" si="24"/>
        <v>260842.66079999975</v>
      </c>
      <c r="J98" s="22">
        <f>I98/$I$97*100</f>
        <v>9.3564495042899409</v>
      </c>
      <c r="K98" s="14">
        <f t="shared" si="28"/>
        <v>3.1064621917484914</v>
      </c>
    </row>
    <row r="99" spans="1:11" s="16" customFormat="1" x14ac:dyDescent="0.2">
      <c r="A99" s="18">
        <v>46</v>
      </c>
      <c r="B99" s="19" t="s">
        <v>107</v>
      </c>
      <c r="C99" s="20">
        <v>57677.183150000041</v>
      </c>
      <c r="D99" s="20">
        <v>742845.72715999954</v>
      </c>
      <c r="E99" s="20">
        <v>158167.7015600001</v>
      </c>
      <c r="F99" s="20">
        <v>100022.68289000003</v>
      </c>
      <c r="G99" s="21">
        <v>949.80004999999926</v>
      </c>
      <c r="H99" s="21">
        <v>458653.15208000038</v>
      </c>
      <c r="I99" s="12">
        <f t="shared" si="24"/>
        <v>1518316.2468900001</v>
      </c>
      <c r="J99" s="22">
        <f>I99/$I$97*100</f>
        <v>54.462139176159319</v>
      </c>
      <c r="K99" s="14">
        <f t="shared" si="28"/>
        <v>18.082134270581165</v>
      </c>
    </row>
    <row r="100" spans="1:11" s="16" customFormat="1" x14ac:dyDescent="0.2">
      <c r="A100" s="18">
        <v>47</v>
      </c>
      <c r="B100" s="19" t="s">
        <v>108</v>
      </c>
      <c r="C100" s="20">
        <v>39416.200040000018</v>
      </c>
      <c r="D100" s="20">
        <v>376957.28905999986</v>
      </c>
      <c r="E100" s="20">
        <v>188944.36988000077</v>
      </c>
      <c r="F100" s="20">
        <v>98971.676829999749</v>
      </c>
      <c r="G100" s="21">
        <v>3687.0750099999896</v>
      </c>
      <c r="H100" s="21">
        <v>300702.54635000014</v>
      </c>
      <c r="I100" s="12">
        <f t="shared" si="24"/>
        <v>1008679.1571700007</v>
      </c>
      <c r="J100" s="22">
        <v>36.1</v>
      </c>
      <c r="K100" s="14">
        <f t="shared" si="28"/>
        <v>12.012696296469247</v>
      </c>
    </row>
    <row r="101" spans="1:11" s="10" customFormat="1" x14ac:dyDescent="0.2">
      <c r="A101" s="61" t="s">
        <v>109</v>
      </c>
      <c r="B101" s="61"/>
      <c r="C101" s="40">
        <f t="shared" ref="C101:H101" si="34">SUM(C102:C106)</f>
        <v>17787.0592</v>
      </c>
      <c r="D101" s="40">
        <f t="shared" si="34"/>
        <v>-15609.280310000009</v>
      </c>
      <c r="E101" s="40">
        <f t="shared" si="34"/>
        <v>45033.700289999993</v>
      </c>
      <c r="F101" s="40">
        <f t="shared" si="34"/>
        <v>26258.235019999986</v>
      </c>
      <c r="G101" s="40">
        <f t="shared" si="34"/>
        <v>216.67615000000001</v>
      </c>
      <c r="H101" s="40">
        <f t="shared" si="34"/>
        <v>1249.6541099999999</v>
      </c>
      <c r="I101" s="34">
        <f t="shared" si="24"/>
        <v>74936.044459999961</v>
      </c>
      <c r="J101" s="41">
        <v>100</v>
      </c>
      <c r="K101" s="36">
        <f t="shared" si="28"/>
        <v>0.89243833121554361</v>
      </c>
    </row>
    <row r="102" spans="1:11" s="16" customFormat="1" x14ac:dyDescent="0.2">
      <c r="A102" s="18">
        <v>26</v>
      </c>
      <c r="B102" s="44" t="s">
        <v>110</v>
      </c>
      <c r="C102" s="20">
        <v>13363.76907</v>
      </c>
      <c r="D102" s="20">
        <v>-264.60996000000074</v>
      </c>
      <c r="E102" s="20">
        <v>9278.0157899999977</v>
      </c>
      <c r="F102" s="20">
        <v>5895.9284999999954</v>
      </c>
      <c r="G102" s="21">
        <v>90.763000000000019</v>
      </c>
      <c r="H102" s="21">
        <v>260.44909999999993</v>
      </c>
      <c r="I102" s="12">
        <f t="shared" si="24"/>
        <v>28624.315499999993</v>
      </c>
      <c r="J102" s="22">
        <f>I102/$I$101*100</f>
        <v>38.198327261961815</v>
      </c>
      <c r="K102" s="14">
        <f t="shared" si="28"/>
        <v>0.34089651436890406</v>
      </c>
    </row>
    <row r="103" spans="1:11" s="16" customFormat="1" x14ac:dyDescent="0.2">
      <c r="A103" s="18">
        <v>27</v>
      </c>
      <c r="B103" s="44" t="s">
        <v>111</v>
      </c>
      <c r="C103" s="20">
        <v>1573.0768100000005</v>
      </c>
      <c r="D103" s="20">
        <v>-3261.2200600000024</v>
      </c>
      <c r="E103" s="20">
        <v>10090.72003</v>
      </c>
      <c r="F103" s="20">
        <v>5643.8989900000006</v>
      </c>
      <c r="G103" s="21">
        <v>34.619150000000005</v>
      </c>
      <c r="H103" s="21">
        <v>185.00784999999999</v>
      </c>
      <c r="I103" s="12">
        <f t="shared" si="24"/>
        <v>14266.102770000001</v>
      </c>
      <c r="J103" s="22">
        <f t="shared" ref="J103:J106" si="35">I103/$I$101*100</f>
        <v>19.037704582359016</v>
      </c>
      <c r="K103" s="14">
        <f t="shared" si="28"/>
        <v>0.16989977307654988</v>
      </c>
    </row>
    <row r="104" spans="1:11" s="16" customFormat="1" x14ac:dyDescent="0.2">
      <c r="A104" s="18">
        <v>28</v>
      </c>
      <c r="B104" s="44" t="s">
        <v>112</v>
      </c>
      <c r="C104" s="20">
        <v>1663.7840899999999</v>
      </c>
      <c r="D104" s="20">
        <v>-5599.3969700000043</v>
      </c>
      <c r="E104" s="20">
        <v>13364.339769999995</v>
      </c>
      <c r="F104" s="20">
        <v>7890.4397099999924</v>
      </c>
      <c r="G104" s="21">
        <v>21.208059999999996</v>
      </c>
      <c r="H104" s="21">
        <v>560.98469999999998</v>
      </c>
      <c r="I104" s="12">
        <f t="shared" si="24"/>
        <v>17901.359359999984</v>
      </c>
      <c r="J104" s="22">
        <f t="shared" si="35"/>
        <v>23.888850137473607</v>
      </c>
      <c r="K104" s="14">
        <f t="shared" si="28"/>
        <v>0.21319325551345156</v>
      </c>
    </row>
    <row r="105" spans="1:11" s="16" customFormat="1" x14ac:dyDescent="0.2">
      <c r="A105" s="18">
        <v>29</v>
      </c>
      <c r="B105" s="44" t="s">
        <v>113</v>
      </c>
      <c r="C105" s="20">
        <v>957.90497000000005</v>
      </c>
      <c r="D105" s="20">
        <v>-4221.5821300000016</v>
      </c>
      <c r="E105" s="20">
        <v>6651.7770800000008</v>
      </c>
      <c r="F105" s="20">
        <v>3574.0921899999985</v>
      </c>
      <c r="G105" s="21">
        <v>42.716929999999998</v>
      </c>
      <c r="H105" s="21">
        <v>131.01146000000003</v>
      </c>
      <c r="I105" s="12">
        <f t="shared" si="24"/>
        <v>7135.9204999999974</v>
      </c>
      <c r="J105" s="22">
        <f t="shared" si="35"/>
        <v>9.522681042777851</v>
      </c>
      <c r="K105" s="14">
        <f t="shared" si="28"/>
        <v>8.4984055785145576E-2</v>
      </c>
    </row>
    <row r="106" spans="1:11" s="16" customFormat="1" x14ac:dyDescent="0.2">
      <c r="A106" s="18">
        <v>30</v>
      </c>
      <c r="B106" s="44" t="s">
        <v>114</v>
      </c>
      <c r="C106" s="20">
        <v>228.52425999999994</v>
      </c>
      <c r="D106" s="20">
        <v>-2262.4711900000002</v>
      </c>
      <c r="E106" s="20">
        <v>5648.8476200000023</v>
      </c>
      <c r="F106" s="20">
        <v>3253.8756300000005</v>
      </c>
      <c r="G106" s="21">
        <v>27.369010000000006</v>
      </c>
      <c r="H106" s="21">
        <v>112.20099999999999</v>
      </c>
      <c r="I106" s="12">
        <f t="shared" si="24"/>
        <v>7008.346330000003</v>
      </c>
      <c r="J106" s="22">
        <f t="shared" si="35"/>
        <v>9.3524369754277341</v>
      </c>
      <c r="K106" s="14">
        <f t="shared" si="28"/>
        <v>8.3464732471492734E-2</v>
      </c>
    </row>
    <row r="107" spans="1:11" s="10" customFormat="1" x14ac:dyDescent="0.2">
      <c r="A107" s="61" t="s">
        <v>115</v>
      </c>
      <c r="B107" s="61"/>
      <c r="C107" s="40">
        <f t="shared" ref="C107:H107" si="36">SUM(C108:C112)</f>
        <v>22045.562839999984</v>
      </c>
      <c r="D107" s="40">
        <f t="shared" si="36"/>
        <v>3684.5170500001077</v>
      </c>
      <c r="E107" s="40">
        <f t="shared" si="36"/>
        <v>247274.00812999983</v>
      </c>
      <c r="F107" s="40">
        <f t="shared" si="36"/>
        <v>139183.50058999989</v>
      </c>
      <c r="G107" s="40">
        <f t="shared" si="36"/>
        <v>3453.6817700000001</v>
      </c>
      <c r="H107" s="40">
        <f t="shared" si="36"/>
        <v>69481.486480000021</v>
      </c>
      <c r="I107" s="34">
        <f t="shared" si="24"/>
        <v>485122.75685999985</v>
      </c>
      <c r="J107" s="41">
        <v>100.00000000000001</v>
      </c>
      <c r="K107" s="36">
        <f t="shared" si="28"/>
        <v>5.7774886129454286</v>
      </c>
    </row>
    <row r="108" spans="1:11" s="16" customFormat="1" x14ac:dyDescent="0.2">
      <c r="A108" s="18">
        <v>49</v>
      </c>
      <c r="B108" s="19" t="s">
        <v>116</v>
      </c>
      <c r="C108" s="20">
        <v>6717.7202199999947</v>
      </c>
      <c r="D108" s="20">
        <v>-37691.740469999866</v>
      </c>
      <c r="E108" s="20">
        <v>113114.52697999975</v>
      </c>
      <c r="F108" s="20">
        <v>63076.176979999946</v>
      </c>
      <c r="G108" s="21">
        <v>1847.4155199999993</v>
      </c>
      <c r="H108" s="21">
        <v>3594.2328200000152</v>
      </c>
      <c r="I108" s="12">
        <f t="shared" si="24"/>
        <v>150658.33204999985</v>
      </c>
      <c r="J108" s="22">
        <f>I108/$I$107*100</f>
        <v>31.055713202396294</v>
      </c>
      <c r="K108" s="14">
        <f t="shared" si="28"/>
        <v>1.7942402939374362</v>
      </c>
    </row>
    <row r="109" spans="1:11" s="16" customFormat="1" x14ac:dyDescent="0.2">
      <c r="A109" s="18">
        <v>50</v>
      </c>
      <c r="B109" s="19" t="s">
        <v>117</v>
      </c>
      <c r="C109" s="20">
        <v>357.55140999999998</v>
      </c>
      <c r="D109" s="20">
        <v>2779.5022000000004</v>
      </c>
      <c r="E109" s="20">
        <v>8140.2542400000057</v>
      </c>
      <c r="F109" s="20">
        <v>4613.4685900000013</v>
      </c>
      <c r="G109" s="21">
        <v>32.232680000000002</v>
      </c>
      <c r="H109" s="21">
        <v>2142.2479699999999</v>
      </c>
      <c r="I109" s="12">
        <f t="shared" si="24"/>
        <v>18065.257090000006</v>
      </c>
      <c r="J109" s="22">
        <f t="shared" ref="J109:J112" si="37">I109/$I$107*100</f>
        <v>3.7238527433610802</v>
      </c>
      <c r="K109" s="14">
        <f t="shared" si="28"/>
        <v>0.21514516821054239</v>
      </c>
    </row>
    <row r="110" spans="1:11" s="16" customFormat="1" x14ac:dyDescent="0.2">
      <c r="A110" s="18">
        <v>51</v>
      </c>
      <c r="B110" s="19" t="s">
        <v>118</v>
      </c>
      <c r="C110" s="20">
        <v>10.31607</v>
      </c>
      <c r="D110" s="20">
        <v>-444.36261999999994</v>
      </c>
      <c r="E110" s="20">
        <v>13511.520839999999</v>
      </c>
      <c r="F110" s="20">
        <v>7940.9234399999996</v>
      </c>
      <c r="G110" s="21">
        <v>1.69753</v>
      </c>
      <c r="H110" s="21">
        <v>135.44851</v>
      </c>
      <c r="I110" s="12">
        <f t="shared" si="24"/>
        <v>21155.54377</v>
      </c>
      <c r="J110" s="22">
        <f t="shared" si="37"/>
        <v>4.3608640227333666</v>
      </c>
      <c r="K110" s="14">
        <f t="shared" si="28"/>
        <v>0.25194842233945425</v>
      </c>
    </row>
    <row r="111" spans="1:11" s="16" customFormat="1" x14ac:dyDescent="0.2">
      <c r="A111" s="18">
        <v>52</v>
      </c>
      <c r="B111" s="19" t="s">
        <v>119</v>
      </c>
      <c r="C111" s="20">
        <v>14489.422029999989</v>
      </c>
      <c r="D111" s="20">
        <v>29162.145509999973</v>
      </c>
      <c r="E111" s="20">
        <v>99641.069730000076</v>
      </c>
      <c r="F111" s="20">
        <v>56837.451129999936</v>
      </c>
      <c r="G111" s="21">
        <v>1405.2555700000007</v>
      </c>
      <c r="H111" s="21">
        <v>62676.412330000006</v>
      </c>
      <c r="I111" s="12">
        <f t="shared" si="24"/>
        <v>264211.75630000001</v>
      </c>
      <c r="J111" s="22">
        <v>54.4</v>
      </c>
      <c r="K111" s="14">
        <f t="shared" si="28"/>
        <v>3.1465858730475618</v>
      </c>
    </row>
    <row r="112" spans="1:11" s="16" customFormat="1" x14ac:dyDescent="0.2">
      <c r="A112" s="18">
        <v>53</v>
      </c>
      <c r="B112" s="19" t="s">
        <v>120</v>
      </c>
      <c r="C112" s="20">
        <v>470.55311</v>
      </c>
      <c r="D112" s="20">
        <v>9878.972429999998</v>
      </c>
      <c r="E112" s="20">
        <v>12866.636340000001</v>
      </c>
      <c r="F112" s="20">
        <v>6715.4804499999982</v>
      </c>
      <c r="G112" s="20">
        <v>167.08046999999996</v>
      </c>
      <c r="H112" s="20">
        <v>933.14485000000002</v>
      </c>
      <c r="I112" s="12">
        <f t="shared" si="24"/>
        <v>31031.86765</v>
      </c>
      <c r="J112" s="22">
        <f t="shared" si="37"/>
        <v>6.396704176661701</v>
      </c>
      <c r="K112" s="14">
        <f t="shared" si="28"/>
        <v>0.36956885541043444</v>
      </c>
    </row>
    <row r="113" spans="1:11" s="10" customFormat="1" x14ac:dyDescent="0.2">
      <c r="A113" s="61" t="s">
        <v>121</v>
      </c>
      <c r="B113" s="61"/>
      <c r="C113" s="40">
        <f t="shared" ref="C113:H113" si="38">C114</f>
        <v>1202.5844000000016</v>
      </c>
      <c r="D113" s="40">
        <f t="shared" si="38"/>
        <v>2819.4096899999995</v>
      </c>
      <c r="E113" s="40">
        <f t="shared" si="38"/>
        <v>4664.3560200000002</v>
      </c>
      <c r="F113" s="40">
        <f t="shared" si="38"/>
        <v>2892.345500000004</v>
      </c>
      <c r="G113" s="40">
        <f t="shared" si="38"/>
        <v>277.78917000000024</v>
      </c>
      <c r="H113" s="40">
        <f t="shared" si="38"/>
        <v>98.813160000000138</v>
      </c>
      <c r="I113" s="34">
        <f t="shared" si="24"/>
        <v>11955.297940000006</v>
      </c>
      <c r="J113" s="41">
        <v>100</v>
      </c>
      <c r="K113" s="36">
        <f t="shared" si="28"/>
        <v>0.14237962811679258</v>
      </c>
    </row>
    <row r="114" spans="1:11" s="16" customFormat="1" ht="25.5" x14ac:dyDescent="0.2">
      <c r="A114" s="18">
        <v>79</v>
      </c>
      <c r="B114" s="19" t="s">
        <v>122</v>
      </c>
      <c r="C114" s="20">
        <v>1202.5844000000016</v>
      </c>
      <c r="D114" s="20">
        <v>2819.4096899999995</v>
      </c>
      <c r="E114" s="20">
        <v>4664.3560200000002</v>
      </c>
      <c r="F114" s="20">
        <v>2892.345500000004</v>
      </c>
      <c r="G114" s="20">
        <v>277.78917000000024</v>
      </c>
      <c r="H114" s="20">
        <v>98.813160000000138</v>
      </c>
      <c r="I114" s="12">
        <f t="shared" si="24"/>
        <v>11955.297940000006</v>
      </c>
      <c r="J114" s="22">
        <v>100</v>
      </c>
      <c r="K114" s="14">
        <f t="shared" si="28"/>
        <v>0.14237962811679258</v>
      </c>
    </row>
    <row r="115" spans="1:11" s="10" customFormat="1" x14ac:dyDescent="0.2">
      <c r="A115" s="61" t="s">
        <v>123</v>
      </c>
      <c r="B115" s="61"/>
      <c r="C115" s="40">
        <f t="shared" ref="C115:H115" si="39">SUM(C116:C117)</f>
        <v>141.28813</v>
      </c>
      <c r="D115" s="40">
        <f t="shared" si="39"/>
        <v>14044.800160000001</v>
      </c>
      <c r="E115" s="40">
        <f t="shared" si="39"/>
        <v>13491.632930000007</v>
      </c>
      <c r="F115" s="40">
        <f t="shared" si="39"/>
        <v>7306.3888799999995</v>
      </c>
      <c r="G115" s="40">
        <f t="shared" si="39"/>
        <v>46.540990000000001</v>
      </c>
      <c r="H115" s="40">
        <f t="shared" si="39"/>
        <v>2321.3674799999999</v>
      </c>
      <c r="I115" s="34">
        <f t="shared" si="24"/>
        <v>37352.018570000007</v>
      </c>
      <c r="J115" s="41">
        <v>100</v>
      </c>
      <c r="K115" s="36">
        <f t="shared" si="28"/>
        <v>0.44483763935440068</v>
      </c>
    </row>
    <row r="116" spans="1:11" s="16" customFormat="1" x14ac:dyDescent="0.2">
      <c r="A116" s="18">
        <v>36</v>
      </c>
      <c r="B116" s="19" t="s">
        <v>124</v>
      </c>
      <c r="C116" s="20">
        <v>27.054839999999999</v>
      </c>
      <c r="D116" s="20">
        <v>12564.094550000002</v>
      </c>
      <c r="E116" s="20">
        <v>12059.879080000006</v>
      </c>
      <c r="F116" s="20">
        <v>6493.3192199999994</v>
      </c>
      <c r="G116" s="20">
        <v>36.519770000000001</v>
      </c>
      <c r="H116" s="20">
        <v>2201.61861</v>
      </c>
      <c r="I116" s="12">
        <f t="shared" si="24"/>
        <v>33382.486070000006</v>
      </c>
      <c r="J116" s="22">
        <f>I116/$I$115*100</f>
        <v>89.372642625562932</v>
      </c>
      <c r="K116" s="14">
        <f t="shared" si="28"/>
        <v>0.39756315368419903</v>
      </c>
    </row>
    <row r="117" spans="1:11" s="16" customFormat="1" x14ac:dyDescent="0.2">
      <c r="A117" s="18">
        <v>37</v>
      </c>
      <c r="B117" s="19" t="s">
        <v>125</v>
      </c>
      <c r="C117" s="20">
        <v>114.23329</v>
      </c>
      <c r="D117" s="20">
        <v>1480.7056099999993</v>
      </c>
      <c r="E117" s="20">
        <v>1431.7538500000003</v>
      </c>
      <c r="F117" s="20">
        <v>813.06965999999977</v>
      </c>
      <c r="G117" s="20">
        <v>10.02122</v>
      </c>
      <c r="H117" s="20">
        <v>119.74887</v>
      </c>
      <c r="I117" s="12">
        <f t="shared" si="24"/>
        <v>3969.5324999999989</v>
      </c>
      <c r="J117" s="22">
        <f>I117/$I$115*100</f>
        <v>10.627357374437068</v>
      </c>
      <c r="K117" s="45">
        <f t="shared" si="28"/>
        <v>4.7274485670201677E-2</v>
      </c>
    </row>
    <row r="118" spans="1:11" s="10" customFormat="1" x14ac:dyDescent="0.2">
      <c r="A118" s="61" t="s">
        <v>126</v>
      </c>
      <c r="B118" s="61"/>
      <c r="C118" s="40">
        <f t="shared" ref="C118:H118" si="40">SUM(C119:C121)</f>
        <v>145.96955999999997</v>
      </c>
      <c r="D118" s="40">
        <f t="shared" si="40"/>
        <v>125852.55008999995</v>
      </c>
      <c r="E118" s="40">
        <f t="shared" si="40"/>
        <v>480971.84685999982</v>
      </c>
      <c r="F118" s="40">
        <f t="shared" si="40"/>
        <v>255642.11286000005</v>
      </c>
      <c r="G118" s="40">
        <f t="shared" si="40"/>
        <v>128.94606000000002</v>
      </c>
      <c r="H118" s="40">
        <f t="shared" si="40"/>
        <v>30255.274170000012</v>
      </c>
      <c r="I118" s="34">
        <f t="shared" si="24"/>
        <v>892996.69959999982</v>
      </c>
      <c r="J118" s="41">
        <v>100</v>
      </c>
      <c r="K118" s="36">
        <f>SUM(K119:K121)</f>
        <v>10.570854928250053</v>
      </c>
    </row>
    <row r="119" spans="1:11" s="16" customFormat="1" x14ac:dyDescent="0.2">
      <c r="A119" s="18">
        <v>84</v>
      </c>
      <c r="B119" s="19" t="s">
        <v>127</v>
      </c>
      <c r="C119" s="20">
        <v>215.56557999999998</v>
      </c>
      <c r="D119" s="20">
        <v>121381.97213999995</v>
      </c>
      <c r="E119" s="20">
        <v>454063.00502999983</v>
      </c>
      <c r="F119" s="20">
        <v>239648.14839000005</v>
      </c>
      <c r="G119" s="20">
        <v>63.266870000000004</v>
      </c>
      <c r="H119" s="20">
        <v>29714.859080000013</v>
      </c>
      <c r="I119" s="12">
        <f t="shared" si="24"/>
        <v>845086.81708999979</v>
      </c>
      <c r="J119" s="22">
        <f>I119/$I$118*100</f>
        <v>94.634931738106047</v>
      </c>
      <c r="K119" s="14">
        <f t="shared" si="28"/>
        <v>10.064420589728778</v>
      </c>
    </row>
    <row r="120" spans="1:11" s="16" customFormat="1" x14ac:dyDescent="0.2">
      <c r="A120" s="18">
        <v>94</v>
      </c>
      <c r="B120" s="19" t="s">
        <v>128</v>
      </c>
      <c r="C120" s="20">
        <v>-69.696020000000019</v>
      </c>
      <c r="D120" s="20">
        <v>4470.5722099999984</v>
      </c>
      <c r="E120" s="20">
        <v>26565.775409999984</v>
      </c>
      <c r="F120" s="20">
        <v>15798.687170000019</v>
      </c>
      <c r="G120" s="20">
        <v>63.963190000000004</v>
      </c>
      <c r="H120" s="20">
        <v>540.30358000000115</v>
      </c>
      <c r="I120" s="12">
        <f t="shared" si="24"/>
        <v>47369.605540000004</v>
      </c>
      <c r="J120" s="22">
        <f t="shared" ref="J120:J121" si="41">I120/$I$118*100</f>
        <v>5.3045666978633044</v>
      </c>
      <c r="K120" s="14">
        <v>0.5</v>
      </c>
    </row>
    <row r="121" spans="1:11" s="16" customFormat="1" x14ac:dyDescent="0.2">
      <c r="A121" s="18">
        <v>99</v>
      </c>
      <c r="B121" s="19" t="s">
        <v>129</v>
      </c>
      <c r="C121" s="20">
        <v>0.1</v>
      </c>
      <c r="D121" s="20">
        <v>5.7400000000000003E-3</v>
      </c>
      <c r="E121" s="20">
        <v>343.06641999999999</v>
      </c>
      <c r="F121" s="20">
        <v>195.27730000000003</v>
      </c>
      <c r="G121" s="20">
        <v>1.716</v>
      </c>
      <c r="H121" s="20">
        <v>0.11151000000000001</v>
      </c>
      <c r="I121" s="12">
        <f t="shared" si="24"/>
        <v>540.27697000000001</v>
      </c>
      <c r="J121" s="22">
        <f t="shared" si="41"/>
        <v>6.050156403064047E-2</v>
      </c>
      <c r="K121" s="45">
        <f t="shared" si="28"/>
        <v>6.4343385212754876E-3</v>
      </c>
    </row>
    <row r="122" spans="1:11" s="10" customFormat="1" ht="12.75" customHeight="1" x14ac:dyDescent="0.2">
      <c r="A122" s="61" t="s">
        <v>130</v>
      </c>
      <c r="B122" s="61"/>
      <c r="C122" s="40">
        <f t="shared" ref="C122:H122" si="42">C123</f>
        <v>1099.5347300000008</v>
      </c>
      <c r="D122" s="40">
        <f t="shared" si="42"/>
        <v>8983.6765400000022</v>
      </c>
      <c r="E122" s="40">
        <f t="shared" si="42"/>
        <v>15132.692319999976</v>
      </c>
      <c r="F122" s="40">
        <f t="shared" si="42"/>
        <v>8779.0585600000031</v>
      </c>
      <c r="G122" s="40">
        <f t="shared" si="42"/>
        <v>253.61975999999999</v>
      </c>
      <c r="H122" s="40">
        <f t="shared" si="42"/>
        <v>259.08426999999995</v>
      </c>
      <c r="I122" s="34">
        <f t="shared" si="24"/>
        <v>34507.666179999986</v>
      </c>
      <c r="J122" s="41">
        <v>100</v>
      </c>
      <c r="K122" s="36">
        <f t="shared" si="28"/>
        <v>0.41096329866010989</v>
      </c>
    </row>
    <row r="123" spans="1:11" s="16" customFormat="1" x14ac:dyDescent="0.2">
      <c r="A123" s="18">
        <v>55</v>
      </c>
      <c r="B123" s="19" t="s">
        <v>131</v>
      </c>
      <c r="C123" s="20">
        <v>1099.5347300000008</v>
      </c>
      <c r="D123" s="20">
        <v>8983.6765400000022</v>
      </c>
      <c r="E123" s="20">
        <v>15132.692319999976</v>
      </c>
      <c r="F123" s="20">
        <v>8779.0585600000031</v>
      </c>
      <c r="G123" s="20">
        <v>253.61975999999999</v>
      </c>
      <c r="H123" s="20">
        <v>259.08426999999995</v>
      </c>
      <c r="I123" s="12">
        <f t="shared" si="24"/>
        <v>34507.666179999986</v>
      </c>
      <c r="J123" s="22">
        <v>100</v>
      </c>
      <c r="K123" s="14">
        <f t="shared" si="28"/>
        <v>0.41096329866010989</v>
      </c>
    </row>
    <row r="124" spans="1:11" ht="28.5" customHeight="1" x14ac:dyDescent="0.2">
      <c r="A124" s="65" t="s">
        <v>132</v>
      </c>
      <c r="B124" s="65"/>
      <c r="C124" s="65"/>
      <c r="D124" s="65"/>
      <c r="E124" s="65"/>
      <c r="F124" s="65"/>
      <c r="G124" s="65"/>
      <c r="H124" s="65"/>
      <c r="I124" s="65"/>
      <c r="J124" s="65"/>
      <c r="K124" s="65"/>
    </row>
    <row r="125" spans="1:11" x14ac:dyDescent="0.2">
      <c r="C125" s="23"/>
      <c r="D125" s="23"/>
      <c r="E125" s="23"/>
      <c r="F125" s="23"/>
      <c r="G125" s="23"/>
      <c r="H125" s="23"/>
      <c r="I125" s="23"/>
      <c r="J125" s="23"/>
    </row>
    <row r="126" spans="1:11" x14ac:dyDescent="0.2">
      <c r="C126" s="23"/>
      <c r="D126" s="23"/>
      <c r="E126" s="23"/>
      <c r="F126" s="23"/>
      <c r="G126" s="23"/>
      <c r="H126" s="23"/>
      <c r="I126" s="25"/>
      <c r="J126" s="25"/>
    </row>
    <row r="127" spans="1:11" s="24" customFormat="1" x14ac:dyDescent="0.2">
      <c r="A127"/>
      <c r="B127"/>
      <c r="C127" s="23"/>
      <c r="D127" s="23"/>
      <c r="E127" s="23"/>
      <c r="F127" s="23"/>
      <c r="G127" s="23"/>
      <c r="H127" s="23"/>
      <c r="I127" s="25"/>
      <c r="J127" s="25"/>
    </row>
  </sheetData>
  <autoFilter ref="A4:K124"/>
  <mergeCells count="43">
    <mergeCell ref="A118:B118"/>
    <mergeCell ref="A122:B122"/>
    <mergeCell ref="A124:K124"/>
    <mergeCell ref="A95:B95"/>
    <mergeCell ref="A97:B97"/>
    <mergeCell ref="A101:B101"/>
    <mergeCell ref="A107:B107"/>
    <mergeCell ref="A113:B113"/>
    <mergeCell ref="A115:B115"/>
    <mergeCell ref="A93:B93"/>
    <mergeCell ref="A47:B47"/>
    <mergeCell ref="A52:B52"/>
    <mergeCell ref="A55:B55"/>
    <mergeCell ref="A58:B58"/>
    <mergeCell ref="A60:B60"/>
    <mergeCell ref="A66:B66"/>
    <mergeCell ref="A69:B69"/>
    <mergeCell ref="A72:B72"/>
    <mergeCell ref="A74:B74"/>
    <mergeCell ref="A88:B88"/>
    <mergeCell ref="A90:B90"/>
    <mergeCell ref="A43:B43"/>
    <mergeCell ref="A5:B5"/>
    <mergeCell ref="A6:B6"/>
    <mergeCell ref="A10:B10"/>
    <mergeCell ref="A12:B12"/>
    <mergeCell ref="A16:B16"/>
    <mergeCell ref="A19:B19"/>
    <mergeCell ref="A26:B26"/>
    <mergeCell ref="A29:B29"/>
    <mergeCell ref="A33:B33"/>
    <mergeCell ref="A39:B39"/>
    <mergeCell ref="A41:B41"/>
    <mergeCell ref="A1:K1"/>
    <mergeCell ref="A3:A4"/>
    <mergeCell ref="B3:B4"/>
    <mergeCell ref="C3:C4"/>
    <mergeCell ref="D3:D4"/>
    <mergeCell ref="E3:E4"/>
    <mergeCell ref="F3:F4"/>
    <mergeCell ref="G3:G4"/>
    <mergeCell ref="H3:H4"/>
    <mergeCell ref="I3:K3"/>
  </mergeCells>
  <pageMargins left="0.23622047244094491" right="0.23622047244094491" top="0.74803149606299213" bottom="0.74803149606299213" header="0.31496062992125984" footer="0.31496062992125984"/>
  <pageSetup paperSize="9" scale="75" orientation="landscape" r:id="rId1"/>
  <headerFooter differentFirst="1">
    <oddFooter>&amp;C&amp;"Times New Roman,Regular"&amp;12&amp;P</oddFooter>
  </headerFooter>
  <rowBreaks count="1" manualBreakCount="1">
    <brk id="8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5"/>
  <sheetViews>
    <sheetView showGridLines="0" zoomScaleNormal="100" workbookViewId="0">
      <pane xSplit="2" ySplit="4" topLeftCell="C458" activePane="bottomRight" state="frozen"/>
      <selection pane="topRight" activeCell="C1" sqref="C1"/>
      <selection pane="bottomLeft" activeCell="A5" sqref="A5"/>
      <selection pane="bottomRight" activeCell="P475" sqref="P475"/>
    </sheetView>
  </sheetViews>
  <sheetFormatPr defaultRowHeight="12.75" x14ac:dyDescent="0.2"/>
  <cols>
    <col min="1" max="1" width="12.7109375" style="29" customWidth="1"/>
    <col min="2" max="2" width="58.42578125" style="29" customWidth="1"/>
    <col min="3" max="3" width="12.140625" style="31" customWidth="1"/>
    <col min="4" max="4" width="11.5703125" style="31" customWidth="1"/>
    <col min="5" max="5" width="14.7109375" style="31" customWidth="1"/>
    <col min="6" max="6" width="17.85546875" style="31" customWidth="1"/>
    <col min="7" max="7" width="14.7109375" style="31" customWidth="1"/>
    <col min="8" max="8" width="12.85546875" style="31" customWidth="1"/>
    <col min="9" max="9" width="12.7109375" style="32" customWidth="1"/>
  </cols>
  <sheetData>
    <row r="1" spans="1:9" s="1" customFormat="1" ht="44.25" customHeight="1" x14ac:dyDescent="0.2">
      <c r="A1" s="52" t="s">
        <v>1311</v>
      </c>
      <c r="B1" s="53"/>
      <c r="C1" s="53"/>
      <c r="D1" s="53"/>
      <c r="E1" s="53"/>
      <c r="F1" s="53"/>
      <c r="G1" s="53"/>
      <c r="H1" s="53"/>
      <c r="I1" s="53"/>
    </row>
    <row r="2" spans="1:9" s="1" customFormat="1" ht="12.75" customHeight="1" x14ac:dyDescent="0.2">
      <c r="A2" s="2"/>
      <c r="B2" s="3"/>
      <c r="C2" s="3"/>
      <c r="D2" s="3"/>
      <c r="E2" s="3"/>
      <c r="F2" s="3"/>
      <c r="G2" s="3"/>
      <c r="H2" s="3"/>
      <c r="I2" s="4" t="s">
        <v>1312</v>
      </c>
    </row>
    <row r="3" spans="1:9" ht="25.5" customHeight="1" x14ac:dyDescent="0.2">
      <c r="A3" s="54" t="s">
        <v>0</v>
      </c>
      <c r="B3" s="56" t="s">
        <v>1</v>
      </c>
      <c r="C3" s="58" t="s">
        <v>2</v>
      </c>
      <c r="D3" s="58" t="s">
        <v>3</v>
      </c>
      <c r="E3" s="58" t="s">
        <v>4</v>
      </c>
      <c r="F3" s="58" t="s">
        <v>5</v>
      </c>
      <c r="G3" s="58" t="s">
        <v>6</v>
      </c>
      <c r="H3" s="58" t="s">
        <v>7</v>
      </c>
      <c r="I3" s="67" t="s">
        <v>1313</v>
      </c>
    </row>
    <row r="4" spans="1:9" ht="45" customHeight="1" x14ac:dyDescent="0.2">
      <c r="A4" s="55"/>
      <c r="B4" s="57"/>
      <c r="C4" s="59"/>
      <c r="D4" s="59"/>
      <c r="E4" s="59"/>
      <c r="F4" s="59"/>
      <c r="G4" s="59"/>
      <c r="H4" s="59"/>
      <c r="I4" s="68"/>
    </row>
    <row r="5" spans="1:9" s="9" customFormat="1" ht="13.5" customHeight="1" x14ac:dyDescent="0.2">
      <c r="A5" s="62" t="s">
        <v>12</v>
      </c>
      <c r="B5" s="63"/>
      <c r="C5" s="28">
        <v>424342.5</v>
      </c>
      <c r="D5" s="28">
        <v>2078346.166</v>
      </c>
      <c r="E5" s="28">
        <v>2735314.8870000001</v>
      </c>
      <c r="F5" s="28">
        <v>1679742.2309999999</v>
      </c>
      <c r="G5" s="28">
        <v>82115.303</v>
      </c>
      <c r="H5" s="28">
        <v>1396914.56</v>
      </c>
      <c r="I5" s="28">
        <v>8396775.6469999999</v>
      </c>
    </row>
    <row r="6" spans="1:9" s="10" customFormat="1" ht="13.5" customHeight="1" x14ac:dyDescent="0.2">
      <c r="A6" s="30" t="s">
        <v>133</v>
      </c>
      <c r="B6" s="30" t="s">
        <v>134</v>
      </c>
      <c r="C6" s="38">
        <v>939.32840000000022</v>
      </c>
      <c r="D6" s="38">
        <v>-44300.64020999994</v>
      </c>
      <c r="E6" s="38">
        <v>13130.878240000015</v>
      </c>
      <c r="F6" s="38">
        <v>9000.5513300000002</v>
      </c>
      <c r="G6" s="38">
        <v>29.760079999999999</v>
      </c>
      <c r="H6" s="38">
        <v>1333.2958799999979</v>
      </c>
      <c r="I6" s="38">
        <f>SUM(C6:H6)</f>
        <v>-19866.826279999928</v>
      </c>
    </row>
    <row r="7" spans="1:9" ht="13.5" customHeight="1" x14ac:dyDescent="0.2">
      <c r="A7" s="30" t="s">
        <v>135</v>
      </c>
      <c r="B7" s="30" t="s">
        <v>136</v>
      </c>
      <c r="C7" s="38">
        <v>0.1</v>
      </c>
      <c r="D7" s="38">
        <v>-3.4432200000000002</v>
      </c>
      <c r="E7" s="38">
        <v>1.9698699999999998</v>
      </c>
      <c r="F7" s="38">
        <v>0.93425999999999998</v>
      </c>
      <c r="G7" s="38">
        <v>0</v>
      </c>
      <c r="H7" s="38">
        <v>4.2940000000000006E-2</v>
      </c>
      <c r="I7" s="38">
        <f t="shared" ref="I7:I70" si="0">SUM(C7:H7)</f>
        <v>-0.39615000000000034</v>
      </c>
    </row>
    <row r="8" spans="1:9" ht="13.5" customHeight="1" x14ac:dyDescent="0.2">
      <c r="A8" s="30" t="s">
        <v>137</v>
      </c>
      <c r="B8" s="30" t="s">
        <v>138</v>
      </c>
      <c r="C8" s="38">
        <v>186.53091000000003</v>
      </c>
      <c r="D8" s="38">
        <v>657.60390000000018</v>
      </c>
      <c r="E8" s="38">
        <v>2308.4891100000004</v>
      </c>
      <c r="F8" s="38">
        <v>1247.4158200000004</v>
      </c>
      <c r="G8" s="38">
        <v>64.077400000000011</v>
      </c>
      <c r="H8" s="38">
        <v>102.43305999999998</v>
      </c>
      <c r="I8" s="38">
        <f t="shared" si="0"/>
        <v>4566.5502000000015</v>
      </c>
    </row>
    <row r="9" spans="1:9" ht="13.5" customHeight="1" x14ac:dyDescent="0.2">
      <c r="A9" s="30" t="s">
        <v>139</v>
      </c>
      <c r="B9" s="30" t="s">
        <v>140</v>
      </c>
      <c r="C9" s="38" t="s">
        <v>13</v>
      </c>
      <c r="D9" s="38" t="s">
        <v>13</v>
      </c>
      <c r="E9" s="38" t="s">
        <v>13</v>
      </c>
      <c r="F9" s="38">
        <v>-2.3829999999999997E-2</v>
      </c>
      <c r="G9" s="38">
        <v>0</v>
      </c>
      <c r="H9" s="38">
        <v>1.7079999999999998E-2</v>
      </c>
      <c r="I9" s="38">
        <f t="shared" si="0"/>
        <v>-6.7499999999999991E-3</v>
      </c>
    </row>
    <row r="10" spans="1:9" s="10" customFormat="1" ht="12.75" customHeight="1" x14ac:dyDescent="0.2">
      <c r="A10" s="30" t="s">
        <v>141</v>
      </c>
      <c r="B10" s="30" t="s">
        <v>142</v>
      </c>
      <c r="C10" s="38">
        <v>41.242179999999998</v>
      </c>
      <c r="D10" s="38">
        <v>-192.72264999999999</v>
      </c>
      <c r="E10" s="38">
        <v>396.53083000000004</v>
      </c>
      <c r="F10" s="38">
        <v>229.08473000000001</v>
      </c>
      <c r="G10" s="38">
        <v>11.601500000000001</v>
      </c>
      <c r="H10" s="38">
        <v>53.869829999999993</v>
      </c>
      <c r="I10" s="38">
        <f t="shared" si="0"/>
        <v>539.60642000000007</v>
      </c>
    </row>
    <row r="11" spans="1:9" s="16" customFormat="1" x14ac:dyDescent="0.2">
      <c r="A11" s="30" t="s">
        <v>143</v>
      </c>
      <c r="B11" s="30" t="s">
        <v>144</v>
      </c>
      <c r="C11" s="38">
        <v>-0.65140000000000009</v>
      </c>
      <c r="D11" s="38">
        <v>-1.1088200000000001</v>
      </c>
      <c r="E11" s="38">
        <v>8.1190999999999995</v>
      </c>
      <c r="F11" s="38">
        <v>3.9799799999999999</v>
      </c>
      <c r="G11" s="38">
        <v>0</v>
      </c>
      <c r="H11" s="38">
        <v>0.13924</v>
      </c>
      <c r="I11" s="38">
        <f t="shared" si="0"/>
        <v>10.478099999999998</v>
      </c>
    </row>
    <row r="12" spans="1:9" s="10" customFormat="1" ht="12.75" customHeight="1" x14ac:dyDescent="0.2">
      <c r="A12" s="30" t="s">
        <v>145</v>
      </c>
      <c r="B12" s="30" t="s">
        <v>146</v>
      </c>
      <c r="C12" s="38" t="s">
        <v>13</v>
      </c>
      <c r="D12" s="38" t="s">
        <v>13</v>
      </c>
      <c r="E12" s="38" t="s">
        <v>13</v>
      </c>
      <c r="F12" s="38">
        <v>0</v>
      </c>
      <c r="G12" s="38">
        <v>0</v>
      </c>
      <c r="H12" s="38">
        <v>3.5000000000000003E-2</v>
      </c>
      <c r="I12" s="38">
        <f t="shared" si="0"/>
        <v>3.5000000000000003E-2</v>
      </c>
    </row>
    <row r="13" spans="1:9" s="16" customFormat="1" x14ac:dyDescent="0.2">
      <c r="A13" s="30" t="s">
        <v>147</v>
      </c>
      <c r="B13" s="30" t="s">
        <v>148</v>
      </c>
      <c r="C13" s="38">
        <v>1.5118600000000006</v>
      </c>
      <c r="D13" s="38">
        <v>68.113620000000012</v>
      </c>
      <c r="E13" s="38">
        <v>188.95891</v>
      </c>
      <c r="F13" s="38">
        <v>76.301719999999989</v>
      </c>
      <c r="G13" s="38">
        <v>6.3444899999999995</v>
      </c>
      <c r="H13" s="38">
        <v>25.794330000000002</v>
      </c>
      <c r="I13" s="38">
        <f t="shared" si="0"/>
        <v>367.02492999999998</v>
      </c>
    </row>
    <row r="14" spans="1:9" s="16" customFormat="1" x14ac:dyDescent="0.2">
      <c r="A14" s="30" t="s">
        <v>149</v>
      </c>
      <c r="B14" s="30" t="s">
        <v>150</v>
      </c>
      <c r="C14" s="38">
        <v>63.070419999999991</v>
      </c>
      <c r="D14" s="38">
        <v>35.770090000000017</v>
      </c>
      <c r="E14" s="38">
        <v>243.2762900000001</v>
      </c>
      <c r="F14" s="38">
        <v>141.46345999999997</v>
      </c>
      <c r="G14" s="38">
        <v>17.90446</v>
      </c>
      <c r="H14" s="38">
        <v>24.219489999999997</v>
      </c>
      <c r="I14" s="38">
        <f t="shared" si="0"/>
        <v>525.70420999999999</v>
      </c>
    </row>
    <row r="15" spans="1:9" s="16" customFormat="1" x14ac:dyDescent="0.2">
      <c r="A15" s="30" t="s">
        <v>151</v>
      </c>
      <c r="B15" s="30" t="s">
        <v>152</v>
      </c>
      <c r="C15" s="38" t="s">
        <v>13</v>
      </c>
      <c r="D15" s="38">
        <v>-10.03837</v>
      </c>
      <c r="E15" s="38">
        <v>3.0874600000000001</v>
      </c>
      <c r="F15" s="38">
        <v>3.59179</v>
      </c>
      <c r="G15" s="38">
        <v>0</v>
      </c>
      <c r="H15" s="38">
        <v>0.26124999999999998</v>
      </c>
      <c r="I15" s="38">
        <f t="shared" si="0"/>
        <v>-3.0978700000000003</v>
      </c>
    </row>
    <row r="16" spans="1:9" s="10" customFormat="1" ht="12.75" customHeight="1" x14ac:dyDescent="0.2">
      <c r="A16" s="30" t="s">
        <v>153</v>
      </c>
      <c r="B16" s="30" t="s">
        <v>154</v>
      </c>
      <c r="C16" s="38" t="s">
        <v>13</v>
      </c>
      <c r="D16" s="38">
        <v>36.423190000000005</v>
      </c>
      <c r="E16" s="38">
        <v>31.469279999999998</v>
      </c>
      <c r="F16" s="38">
        <v>14.05167</v>
      </c>
      <c r="G16" s="38">
        <v>1.78748</v>
      </c>
      <c r="H16" s="38">
        <v>0.74087999999999998</v>
      </c>
      <c r="I16" s="38">
        <f t="shared" si="0"/>
        <v>84.472500000000011</v>
      </c>
    </row>
    <row r="17" spans="1:9" s="16" customFormat="1" x14ac:dyDescent="0.2">
      <c r="A17" s="30" t="s">
        <v>155</v>
      </c>
      <c r="B17" s="30" t="s">
        <v>156</v>
      </c>
      <c r="C17" s="38">
        <v>8.8550300000000011</v>
      </c>
      <c r="D17" s="38">
        <v>50.189630000000008</v>
      </c>
      <c r="E17" s="38">
        <v>44.87715</v>
      </c>
      <c r="F17" s="38">
        <v>19.035989999999998</v>
      </c>
      <c r="G17" s="38">
        <v>1.0744500000000001</v>
      </c>
      <c r="H17" s="38">
        <v>1.0372199999999998</v>
      </c>
      <c r="I17" s="38">
        <f t="shared" si="0"/>
        <v>125.06947000000001</v>
      </c>
    </row>
    <row r="18" spans="1:9" s="16" customFormat="1" x14ac:dyDescent="0.2">
      <c r="A18" s="30" t="s">
        <v>157</v>
      </c>
      <c r="B18" s="30" t="s">
        <v>158</v>
      </c>
      <c r="C18" s="38">
        <v>53.025889999999997</v>
      </c>
      <c r="D18" s="38">
        <v>-332.93081999999993</v>
      </c>
      <c r="E18" s="38">
        <v>337.35152999999991</v>
      </c>
      <c r="F18" s="38">
        <v>185.92280000000005</v>
      </c>
      <c r="G18" s="38">
        <v>13.31368</v>
      </c>
      <c r="H18" s="38">
        <v>57.503610000000016</v>
      </c>
      <c r="I18" s="38">
        <f t="shared" si="0"/>
        <v>314.18669000000006</v>
      </c>
    </row>
    <row r="19" spans="1:9" s="10" customFormat="1" ht="12.75" customHeight="1" x14ac:dyDescent="0.2">
      <c r="A19" s="30" t="s">
        <v>159</v>
      </c>
      <c r="B19" s="30" t="s">
        <v>160</v>
      </c>
      <c r="C19" s="38">
        <v>23.692270000000001</v>
      </c>
      <c r="D19" s="38">
        <v>212.48434</v>
      </c>
      <c r="E19" s="38">
        <v>165.09020000000001</v>
      </c>
      <c r="F19" s="38">
        <v>82.622630000000015</v>
      </c>
      <c r="G19" s="38">
        <v>9.2039200000000001</v>
      </c>
      <c r="H19" s="38">
        <v>6.1785400000000008</v>
      </c>
      <c r="I19" s="38">
        <f t="shared" si="0"/>
        <v>499.27190000000002</v>
      </c>
    </row>
    <row r="20" spans="1:9" s="16" customFormat="1" x14ac:dyDescent="0.2">
      <c r="A20" s="30" t="s">
        <v>161</v>
      </c>
      <c r="B20" s="30" t="s">
        <v>162</v>
      </c>
      <c r="C20" s="38">
        <v>68.455780000000004</v>
      </c>
      <c r="D20" s="38">
        <v>3436.3719500000052</v>
      </c>
      <c r="E20" s="38">
        <v>4152.369429999997</v>
      </c>
      <c r="F20" s="38">
        <v>2399.5877700000001</v>
      </c>
      <c r="G20" s="38">
        <v>7.3417200000000005</v>
      </c>
      <c r="H20" s="38">
        <v>294.92743999999976</v>
      </c>
      <c r="I20" s="38">
        <f t="shared" si="0"/>
        <v>10359.054090000001</v>
      </c>
    </row>
    <row r="21" spans="1:9" s="16" customFormat="1" x14ac:dyDescent="0.2">
      <c r="A21" s="30" t="s">
        <v>163</v>
      </c>
      <c r="B21" s="30" t="s">
        <v>164</v>
      </c>
      <c r="C21" s="38">
        <v>56.495480000000001</v>
      </c>
      <c r="D21" s="38">
        <v>-1433.5650100000009</v>
      </c>
      <c r="E21" s="38">
        <v>543.48908000000029</v>
      </c>
      <c r="F21" s="38">
        <v>324.05804999999981</v>
      </c>
      <c r="G21" s="38">
        <v>7.0992900000000008</v>
      </c>
      <c r="H21" s="38">
        <v>107.58011</v>
      </c>
      <c r="I21" s="38">
        <f t="shared" si="0"/>
        <v>-394.84300000000081</v>
      </c>
    </row>
    <row r="22" spans="1:9" s="16" customFormat="1" x14ac:dyDescent="0.2">
      <c r="A22" s="30" t="s">
        <v>165</v>
      </c>
      <c r="B22" s="30" t="s">
        <v>166</v>
      </c>
      <c r="C22" s="38">
        <v>-9.6627399999999994</v>
      </c>
      <c r="D22" s="38">
        <v>-32.918910000000004</v>
      </c>
      <c r="E22" s="38">
        <v>80.357820000000004</v>
      </c>
      <c r="F22" s="38">
        <v>36.517050000000005</v>
      </c>
      <c r="G22" s="38">
        <v>4.22628</v>
      </c>
      <c r="H22" s="38">
        <v>6.4412299999999973</v>
      </c>
      <c r="I22" s="38">
        <f t="shared" si="0"/>
        <v>84.960730000000012</v>
      </c>
    </row>
    <row r="23" spans="1:9" s="16" customFormat="1" x14ac:dyDescent="0.2">
      <c r="A23" s="30" t="s">
        <v>167</v>
      </c>
      <c r="B23" s="30" t="s">
        <v>168</v>
      </c>
      <c r="C23" s="38" t="s">
        <v>13</v>
      </c>
      <c r="D23" s="38">
        <v>0.95850999999999997</v>
      </c>
      <c r="E23" s="38">
        <v>4.11707</v>
      </c>
      <c r="F23" s="38">
        <v>2.1013200000000003</v>
      </c>
      <c r="G23" s="38">
        <v>0</v>
      </c>
      <c r="H23" s="38">
        <v>0.23013</v>
      </c>
      <c r="I23" s="38">
        <f t="shared" si="0"/>
        <v>7.4070300000000007</v>
      </c>
    </row>
    <row r="24" spans="1:9" s="16" customFormat="1" x14ac:dyDescent="0.2">
      <c r="A24" s="30" t="s">
        <v>169</v>
      </c>
      <c r="B24" s="30" t="s">
        <v>170</v>
      </c>
      <c r="C24" s="38">
        <v>-4.0926300000000007</v>
      </c>
      <c r="D24" s="38">
        <v>-180.29373000000004</v>
      </c>
      <c r="E24" s="38">
        <v>136.36260000000001</v>
      </c>
      <c r="F24" s="38">
        <v>72.107439999999968</v>
      </c>
      <c r="G24" s="38">
        <v>1.29335</v>
      </c>
      <c r="H24" s="38">
        <v>16.027999999999999</v>
      </c>
      <c r="I24" s="38">
        <f t="shared" si="0"/>
        <v>41.405029999999925</v>
      </c>
    </row>
    <row r="25" spans="1:9" s="16" customFormat="1" x14ac:dyDescent="0.2">
      <c r="A25" s="30" t="s">
        <v>171</v>
      </c>
      <c r="B25" s="30" t="s">
        <v>172</v>
      </c>
      <c r="C25" s="38">
        <v>91.352270000000004</v>
      </c>
      <c r="D25" s="38">
        <v>3452.5007300000007</v>
      </c>
      <c r="E25" s="38">
        <v>2316.3868399999997</v>
      </c>
      <c r="F25" s="38">
        <v>1232.7548300000001</v>
      </c>
      <c r="G25" s="38">
        <v>0</v>
      </c>
      <c r="H25" s="38">
        <v>92.53185999999998</v>
      </c>
      <c r="I25" s="38">
        <f t="shared" si="0"/>
        <v>7185.5265300000001</v>
      </c>
    </row>
    <row r="26" spans="1:9" s="10" customFormat="1" ht="12.75" customHeight="1" x14ac:dyDescent="0.2">
      <c r="A26" s="30" t="s">
        <v>173</v>
      </c>
      <c r="B26" s="30" t="s">
        <v>174</v>
      </c>
      <c r="C26" s="38">
        <v>353.34765000000004</v>
      </c>
      <c r="D26" s="38">
        <v>4073.2283700000012</v>
      </c>
      <c r="E26" s="38">
        <v>5681.6133399999999</v>
      </c>
      <c r="F26" s="38">
        <v>3054.1705999999999</v>
      </c>
      <c r="G26" s="38">
        <v>5.4659699999999996</v>
      </c>
      <c r="H26" s="38">
        <v>134.75803999999997</v>
      </c>
      <c r="I26" s="38">
        <f t="shared" si="0"/>
        <v>13302.58397</v>
      </c>
    </row>
    <row r="27" spans="1:9" s="16" customFormat="1" x14ac:dyDescent="0.2">
      <c r="A27" s="30" t="s">
        <v>175</v>
      </c>
      <c r="B27" s="30" t="s">
        <v>176</v>
      </c>
      <c r="C27" s="38">
        <v>20.758860000000006</v>
      </c>
      <c r="D27" s="38">
        <v>-1320.6053200000001</v>
      </c>
      <c r="E27" s="38">
        <v>1650.8424600000001</v>
      </c>
      <c r="F27" s="38">
        <v>828.46431999999947</v>
      </c>
      <c r="G27" s="38">
        <v>35.645830000000011</v>
      </c>
      <c r="H27" s="38">
        <v>69.418219999999977</v>
      </c>
      <c r="I27" s="38">
        <f t="shared" si="0"/>
        <v>1284.5243699999992</v>
      </c>
    </row>
    <row r="28" spans="1:9" s="16" customFormat="1" x14ac:dyDescent="0.2">
      <c r="A28" s="30" t="s">
        <v>177</v>
      </c>
      <c r="B28" s="30" t="s">
        <v>178</v>
      </c>
      <c r="C28" s="38">
        <v>172.81279000000001</v>
      </c>
      <c r="D28" s="38">
        <v>-18300.26128999998</v>
      </c>
      <c r="E28" s="38">
        <v>15697.459840000003</v>
      </c>
      <c r="F28" s="38">
        <v>9207.6798399999861</v>
      </c>
      <c r="G28" s="38">
        <v>170.08068</v>
      </c>
      <c r="H28" s="38">
        <v>1640.9734600000152</v>
      </c>
      <c r="I28" s="38">
        <f t="shared" si="0"/>
        <v>8588.7453200000236</v>
      </c>
    </row>
    <row r="29" spans="1:9" s="10" customFormat="1" ht="12.75" customHeight="1" x14ac:dyDescent="0.2">
      <c r="A29" s="30" t="s">
        <v>179</v>
      </c>
      <c r="B29" s="30" t="s">
        <v>180</v>
      </c>
      <c r="C29" s="38">
        <v>77.022450000000006</v>
      </c>
      <c r="D29" s="38">
        <v>2533.5233900000007</v>
      </c>
      <c r="E29" s="38">
        <v>1181.53883</v>
      </c>
      <c r="F29" s="38">
        <v>677.01091999999983</v>
      </c>
      <c r="G29" s="38">
        <v>54.776689999999995</v>
      </c>
      <c r="H29" s="38">
        <v>490.01231000000001</v>
      </c>
      <c r="I29" s="38">
        <f t="shared" si="0"/>
        <v>5013.8845900000006</v>
      </c>
    </row>
    <row r="30" spans="1:9" s="16" customFormat="1" x14ac:dyDescent="0.2">
      <c r="A30" s="30" t="s">
        <v>181</v>
      </c>
      <c r="B30" s="30" t="s">
        <v>182</v>
      </c>
      <c r="C30" s="38">
        <v>27.860980000000005</v>
      </c>
      <c r="D30" s="38">
        <v>170.77075000000002</v>
      </c>
      <c r="E30" s="38">
        <v>237.82570000000004</v>
      </c>
      <c r="F30" s="38">
        <v>159.47023000000002</v>
      </c>
      <c r="G30" s="38">
        <v>39.381340000000002</v>
      </c>
      <c r="H30" s="38">
        <v>17.758950000000006</v>
      </c>
      <c r="I30" s="38">
        <f t="shared" si="0"/>
        <v>653.06795000000011</v>
      </c>
    </row>
    <row r="31" spans="1:9" s="16" customFormat="1" x14ac:dyDescent="0.2">
      <c r="A31" s="30" t="s">
        <v>183</v>
      </c>
      <c r="B31" s="30" t="s">
        <v>184</v>
      </c>
      <c r="C31" s="38">
        <v>32.072510000000008</v>
      </c>
      <c r="D31" s="38">
        <v>-73.803979999999981</v>
      </c>
      <c r="E31" s="38">
        <v>151.12193000000005</v>
      </c>
      <c r="F31" s="38">
        <v>81.826579999999979</v>
      </c>
      <c r="G31" s="38">
        <v>9.3868500000000008</v>
      </c>
      <c r="H31" s="38">
        <v>5.0868599999999988</v>
      </c>
      <c r="I31" s="38">
        <f t="shared" si="0"/>
        <v>205.69075000000007</v>
      </c>
    </row>
    <row r="32" spans="1:9" s="16" customFormat="1" x14ac:dyDescent="0.2">
      <c r="A32" s="30" t="s">
        <v>185</v>
      </c>
      <c r="B32" s="30" t="s">
        <v>186</v>
      </c>
      <c r="C32" s="38" t="s">
        <v>13</v>
      </c>
      <c r="D32" s="38">
        <v>-10.78856</v>
      </c>
      <c r="E32" s="38">
        <v>2.2944400000000003</v>
      </c>
      <c r="F32" s="38">
        <v>1.19499</v>
      </c>
      <c r="G32" s="38">
        <v>0</v>
      </c>
      <c r="H32" s="38">
        <v>3.2400000000000003E-3</v>
      </c>
      <c r="I32" s="38">
        <f t="shared" si="0"/>
        <v>-7.2958900000000009</v>
      </c>
    </row>
    <row r="33" spans="1:9" s="10" customFormat="1" ht="12.75" customHeight="1" x14ac:dyDescent="0.2">
      <c r="A33" s="30" t="s">
        <v>187</v>
      </c>
      <c r="B33" s="30" t="s">
        <v>188</v>
      </c>
      <c r="C33" s="38">
        <v>0.78120000000000001</v>
      </c>
      <c r="D33" s="38">
        <v>32.783220000000007</v>
      </c>
      <c r="E33" s="38">
        <v>70.312219999999982</v>
      </c>
      <c r="F33" s="38">
        <v>43.134289999999993</v>
      </c>
      <c r="G33" s="38">
        <v>11.818310000000002</v>
      </c>
      <c r="H33" s="38">
        <v>37.612869999999987</v>
      </c>
      <c r="I33" s="38">
        <f t="shared" si="0"/>
        <v>196.44210999999996</v>
      </c>
    </row>
    <row r="34" spans="1:9" s="16" customFormat="1" x14ac:dyDescent="0.2">
      <c r="A34" s="30" t="s">
        <v>189</v>
      </c>
      <c r="B34" s="30" t="s">
        <v>190</v>
      </c>
      <c r="C34" s="38">
        <v>6680.1707800000013</v>
      </c>
      <c r="D34" s="38">
        <v>-7995.6312099999968</v>
      </c>
      <c r="E34" s="38">
        <v>13634.513239999993</v>
      </c>
      <c r="F34" s="38">
        <v>8069.8324099999973</v>
      </c>
      <c r="G34" s="38">
        <v>654.52170000000024</v>
      </c>
      <c r="H34" s="38">
        <v>36281.657799999994</v>
      </c>
      <c r="I34" s="38">
        <f t="shared" si="0"/>
        <v>57325.064719999995</v>
      </c>
    </row>
    <row r="35" spans="1:9" s="16" customFormat="1" x14ac:dyDescent="0.2">
      <c r="A35" s="30" t="s">
        <v>191</v>
      </c>
      <c r="B35" s="30" t="s">
        <v>192</v>
      </c>
      <c r="C35" s="38">
        <v>2249.1178099999984</v>
      </c>
      <c r="D35" s="38">
        <v>-16783.856009999981</v>
      </c>
      <c r="E35" s="38">
        <v>15435.796470000001</v>
      </c>
      <c r="F35" s="38">
        <v>13041.137009999969</v>
      </c>
      <c r="G35" s="38">
        <v>1618.6923399999994</v>
      </c>
      <c r="H35" s="38">
        <v>618.64706999999964</v>
      </c>
      <c r="I35" s="38">
        <f t="shared" si="0"/>
        <v>16179.534689999986</v>
      </c>
    </row>
    <row r="36" spans="1:9" s="16" customFormat="1" x14ac:dyDescent="0.2">
      <c r="A36" s="30" t="s">
        <v>193</v>
      </c>
      <c r="B36" s="30" t="s">
        <v>194</v>
      </c>
      <c r="C36" s="38">
        <v>11.235209999999999</v>
      </c>
      <c r="D36" s="38">
        <v>54.950869999999995</v>
      </c>
      <c r="E36" s="38">
        <v>18.135530000000003</v>
      </c>
      <c r="F36" s="38">
        <v>7.5225200000000001</v>
      </c>
      <c r="G36" s="38">
        <v>0.12122999999999999</v>
      </c>
      <c r="H36" s="38">
        <v>1.4524499999999998</v>
      </c>
      <c r="I36" s="38">
        <f t="shared" si="0"/>
        <v>93.417809999999989</v>
      </c>
    </row>
    <row r="37" spans="1:9" s="16" customFormat="1" x14ac:dyDescent="0.2">
      <c r="A37" s="30" t="s">
        <v>195</v>
      </c>
      <c r="B37" s="30" t="s">
        <v>196</v>
      </c>
      <c r="C37" s="38">
        <v>985.28121000000021</v>
      </c>
      <c r="D37" s="38">
        <v>-2505.0526699999978</v>
      </c>
      <c r="E37" s="38">
        <v>2941.3658300000002</v>
      </c>
      <c r="F37" s="38">
        <v>2399.0145200000002</v>
      </c>
      <c r="G37" s="38">
        <v>317.15312000000011</v>
      </c>
      <c r="H37" s="38">
        <v>162.48381000000009</v>
      </c>
      <c r="I37" s="38">
        <f t="shared" si="0"/>
        <v>4300.2458200000028</v>
      </c>
    </row>
    <row r="38" spans="1:9" s="16" customFormat="1" x14ac:dyDescent="0.2">
      <c r="A38" s="30" t="s">
        <v>197</v>
      </c>
      <c r="B38" s="30" t="s">
        <v>198</v>
      </c>
      <c r="C38" s="38">
        <v>190.26214000000002</v>
      </c>
      <c r="D38" s="38">
        <v>-428.64644000000033</v>
      </c>
      <c r="E38" s="38">
        <v>2497.1283399999998</v>
      </c>
      <c r="F38" s="38">
        <v>1433.9882600000005</v>
      </c>
      <c r="G38" s="38">
        <v>6.5654000000000003</v>
      </c>
      <c r="H38" s="38">
        <v>794.14729999999986</v>
      </c>
      <c r="I38" s="38">
        <f t="shared" si="0"/>
        <v>4493.4449999999997</v>
      </c>
    </row>
    <row r="39" spans="1:9" s="10" customFormat="1" ht="12.75" customHeight="1" x14ac:dyDescent="0.2">
      <c r="A39" s="30" t="s">
        <v>199</v>
      </c>
      <c r="B39" s="30" t="s">
        <v>200</v>
      </c>
      <c r="C39" s="38">
        <v>0.21345</v>
      </c>
      <c r="D39" s="38">
        <v>-83.650440000000003</v>
      </c>
      <c r="E39" s="38">
        <v>36.428449999999998</v>
      </c>
      <c r="F39" s="38">
        <v>18.559360000000005</v>
      </c>
      <c r="G39" s="38">
        <v>5.9892899999999996</v>
      </c>
      <c r="H39" s="38">
        <v>12.407679999999999</v>
      </c>
      <c r="I39" s="38">
        <f t="shared" si="0"/>
        <v>-10.052210000000006</v>
      </c>
    </row>
    <row r="40" spans="1:9" s="16" customFormat="1" x14ac:dyDescent="0.2">
      <c r="A40" s="30" t="s">
        <v>201</v>
      </c>
      <c r="B40" s="30" t="s">
        <v>202</v>
      </c>
      <c r="C40" s="38">
        <v>6.7884900000000004</v>
      </c>
      <c r="D40" s="38">
        <v>37.081129999999995</v>
      </c>
      <c r="E40" s="38">
        <v>20.296770000000002</v>
      </c>
      <c r="F40" s="38">
        <v>8.9711100000000012</v>
      </c>
      <c r="G40" s="38">
        <v>0</v>
      </c>
      <c r="H40" s="38">
        <v>0.21078</v>
      </c>
      <c r="I40" s="38">
        <f t="shared" si="0"/>
        <v>73.348280000000003</v>
      </c>
    </row>
    <row r="41" spans="1:9" s="10" customFormat="1" ht="12.75" customHeight="1" x14ac:dyDescent="0.2">
      <c r="A41" s="30" t="s">
        <v>203</v>
      </c>
      <c r="B41" s="30" t="s">
        <v>204</v>
      </c>
      <c r="C41" s="38">
        <v>17.22627</v>
      </c>
      <c r="D41" s="38">
        <v>-69.563419999999994</v>
      </c>
      <c r="E41" s="38">
        <v>348.67346999999995</v>
      </c>
      <c r="F41" s="38">
        <v>204.99891999999994</v>
      </c>
      <c r="G41" s="38">
        <v>13.27552</v>
      </c>
      <c r="H41" s="38">
        <v>30.742499999999986</v>
      </c>
      <c r="I41" s="38">
        <f t="shared" si="0"/>
        <v>545.35325999999986</v>
      </c>
    </row>
    <row r="42" spans="1:9" s="16" customFormat="1" x14ac:dyDescent="0.2">
      <c r="A42" s="30" t="s">
        <v>205</v>
      </c>
      <c r="B42" s="30" t="s">
        <v>206</v>
      </c>
      <c r="C42" s="38" t="s">
        <v>13</v>
      </c>
      <c r="D42" s="38">
        <v>3.1E-4</v>
      </c>
      <c r="E42" s="38">
        <v>3.49E-3</v>
      </c>
      <c r="F42" s="38">
        <v>0</v>
      </c>
      <c r="G42" s="38">
        <v>0</v>
      </c>
      <c r="H42" s="38">
        <v>-3.8E-3</v>
      </c>
      <c r="I42" s="38">
        <f t="shared" si="0"/>
        <v>0</v>
      </c>
    </row>
    <row r="43" spans="1:9" s="10" customFormat="1" ht="12.75" customHeight="1" x14ac:dyDescent="0.2">
      <c r="A43" s="30" t="s">
        <v>207</v>
      </c>
      <c r="B43" s="30" t="s">
        <v>208</v>
      </c>
      <c r="C43" s="38" t="s">
        <v>13</v>
      </c>
      <c r="D43" s="38">
        <v>-29.206199999999999</v>
      </c>
      <c r="E43" s="38">
        <v>21.864349999999998</v>
      </c>
      <c r="F43" s="38">
        <v>10.094100000000001</v>
      </c>
      <c r="G43" s="38">
        <v>0</v>
      </c>
      <c r="H43" s="38">
        <v>0.47114</v>
      </c>
      <c r="I43" s="38">
        <f t="shared" si="0"/>
        <v>3.2233900000000002</v>
      </c>
    </row>
    <row r="44" spans="1:9" s="16" customFormat="1" x14ac:dyDescent="0.2">
      <c r="A44" s="30" t="s">
        <v>209</v>
      </c>
      <c r="B44" s="30" t="s">
        <v>210</v>
      </c>
      <c r="C44" s="38">
        <v>0.05</v>
      </c>
      <c r="D44" s="38" t="s">
        <v>13</v>
      </c>
      <c r="E44" s="38" t="s">
        <v>13</v>
      </c>
      <c r="F44" s="38">
        <v>0</v>
      </c>
      <c r="G44" s="38">
        <v>0</v>
      </c>
      <c r="H44" s="38">
        <v>3.1269999999999999E-2</v>
      </c>
      <c r="I44" s="38">
        <f t="shared" si="0"/>
        <v>8.1270000000000009E-2</v>
      </c>
    </row>
    <row r="45" spans="1:9" s="16" customFormat="1" x14ac:dyDescent="0.2">
      <c r="A45" s="30" t="s">
        <v>211</v>
      </c>
      <c r="B45" s="30" t="s">
        <v>212</v>
      </c>
      <c r="C45" s="38">
        <v>-7.9560699999999995</v>
      </c>
      <c r="D45" s="38">
        <v>645.39358000000016</v>
      </c>
      <c r="E45" s="38">
        <v>592.09390000000008</v>
      </c>
      <c r="F45" s="38">
        <v>321.30215999999996</v>
      </c>
      <c r="G45" s="38">
        <v>0</v>
      </c>
      <c r="H45" s="38">
        <v>91.094999999999999</v>
      </c>
      <c r="I45" s="38">
        <f t="shared" si="0"/>
        <v>1641.9285700000003</v>
      </c>
    </row>
    <row r="46" spans="1:9" s="16" customFormat="1" x14ac:dyDescent="0.2">
      <c r="A46" s="30" t="s">
        <v>213</v>
      </c>
      <c r="B46" s="30" t="s">
        <v>214</v>
      </c>
      <c r="C46" s="38">
        <v>202.77780999999999</v>
      </c>
      <c r="D46" s="38">
        <v>4604.4928200000004</v>
      </c>
      <c r="E46" s="38">
        <v>2047.77792</v>
      </c>
      <c r="F46" s="38">
        <v>1427.4486499999994</v>
      </c>
      <c r="G46" s="38">
        <v>27.394470000000002</v>
      </c>
      <c r="H46" s="38">
        <v>874.04215999999974</v>
      </c>
      <c r="I46" s="38">
        <f t="shared" si="0"/>
        <v>9183.9338299999963</v>
      </c>
    </row>
    <row r="47" spans="1:9" s="10" customFormat="1" ht="12.75" customHeight="1" x14ac:dyDescent="0.2">
      <c r="A47" s="30" t="s">
        <v>215</v>
      </c>
      <c r="B47" s="30" t="s">
        <v>216</v>
      </c>
      <c r="C47" s="38">
        <v>9.9929999999999991E-2</v>
      </c>
      <c r="D47" s="38">
        <v>0.53928999999999994</v>
      </c>
      <c r="E47" s="38" t="s">
        <v>13</v>
      </c>
      <c r="F47" s="38">
        <v>0</v>
      </c>
      <c r="G47" s="38">
        <v>0</v>
      </c>
      <c r="H47" s="38">
        <v>9.3600000000000003E-3</v>
      </c>
      <c r="I47" s="38">
        <f t="shared" si="0"/>
        <v>0.64857999999999993</v>
      </c>
    </row>
    <row r="48" spans="1:9" s="16" customFormat="1" x14ac:dyDescent="0.2">
      <c r="A48" s="30" t="s">
        <v>217</v>
      </c>
      <c r="B48" s="30" t="s">
        <v>218</v>
      </c>
      <c r="C48" s="38">
        <v>3754.1592000000005</v>
      </c>
      <c r="D48" s="38">
        <v>-5948.966339999999</v>
      </c>
      <c r="E48" s="38">
        <v>8530.3580999999995</v>
      </c>
      <c r="F48" s="38">
        <v>4821.4580899999992</v>
      </c>
      <c r="G48" s="38">
        <v>8.2247899999999987</v>
      </c>
      <c r="H48" s="38">
        <v>680.40188000000012</v>
      </c>
      <c r="I48" s="38">
        <f t="shared" si="0"/>
        <v>11845.63572</v>
      </c>
    </row>
    <row r="49" spans="1:9" s="16" customFormat="1" x14ac:dyDescent="0.2">
      <c r="A49" s="30" t="s">
        <v>219</v>
      </c>
      <c r="B49" s="30" t="s">
        <v>220</v>
      </c>
      <c r="C49" s="38">
        <v>0.31812999999999997</v>
      </c>
      <c r="D49" s="38">
        <v>73.361399999999989</v>
      </c>
      <c r="E49" s="38">
        <v>36.891239999999996</v>
      </c>
      <c r="F49" s="38">
        <v>18.601989999999997</v>
      </c>
      <c r="G49" s="38">
        <v>0</v>
      </c>
      <c r="H49" s="38">
        <v>3.3675699999999997</v>
      </c>
      <c r="I49" s="38">
        <f t="shared" si="0"/>
        <v>132.54032999999998</v>
      </c>
    </row>
    <row r="50" spans="1:9" s="16" customFormat="1" x14ac:dyDescent="0.2">
      <c r="A50" s="30" t="s">
        <v>221</v>
      </c>
      <c r="B50" s="30" t="s">
        <v>222</v>
      </c>
      <c r="C50" s="38">
        <v>50.245150000000002</v>
      </c>
      <c r="D50" s="38">
        <v>10.465999999999999</v>
      </c>
      <c r="E50" s="38">
        <v>66.432330000000007</v>
      </c>
      <c r="F50" s="38">
        <v>37.015279999999997</v>
      </c>
      <c r="G50" s="38">
        <v>0</v>
      </c>
      <c r="H50" s="38">
        <v>5.8148400000000002</v>
      </c>
      <c r="I50" s="38">
        <f t="shared" si="0"/>
        <v>169.9736</v>
      </c>
    </row>
    <row r="51" spans="1:9" s="16" customFormat="1" x14ac:dyDescent="0.2">
      <c r="A51" s="30" t="s">
        <v>223</v>
      </c>
      <c r="B51" s="30" t="s">
        <v>224</v>
      </c>
      <c r="C51" s="38">
        <v>21.997130000000002</v>
      </c>
      <c r="D51" s="38">
        <v>353.99485999999996</v>
      </c>
      <c r="E51" s="38">
        <v>203.04006000000001</v>
      </c>
      <c r="F51" s="38">
        <v>113.85605</v>
      </c>
      <c r="G51" s="38">
        <v>3.0241799999999999</v>
      </c>
      <c r="H51" s="38">
        <v>11.0038</v>
      </c>
      <c r="I51" s="38">
        <f t="shared" si="0"/>
        <v>706.91607999999997</v>
      </c>
    </row>
    <row r="52" spans="1:9" s="16" customFormat="1" x14ac:dyDescent="0.2">
      <c r="A52" s="30" t="s">
        <v>225</v>
      </c>
      <c r="B52" s="30" t="s">
        <v>226</v>
      </c>
      <c r="C52" s="38">
        <v>17.484739999999999</v>
      </c>
      <c r="D52" s="38">
        <v>1386.8847900000003</v>
      </c>
      <c r="E52" s="38">
        <v>3898.6083399999998</v>
      </c>
      <c r="F52" s="38">
        <v>2011.6278000000002</v>
      </c>
      <c r="G52" s="38">
        <v>19.975989999999999</v>
      </c>
      <c r="H52" s="38">
        <v>106.64732000000004</v>
      </c>
      <c r="I52" s="38">
        <f t="shared" si="0"/>
        <v>7441.2289800000008</v>
      </c>
    </row>
    <row r="53" spans="1:9" s="10" customFormat="1" ht="12.75" customHeight="1" x14ac:dyDescent="0.2">
      <c r="A53" s="30" t="s">
        <v>227</v>
      </c>
      <c r="B53" s="30" t="s">
        <v>228</v>
      </c>
      <c r="C53" s="38">
        <v>-7.6446800000000001</v>
      </c>
      <c r="D53" s="38">
        <v>89.074570000000008</v>
      </c>
      <c r="E53" s="38">
        <v>52.753339999999994</v>
      </c>
      <c r="F53" s="38">
        <v>25.945730000000005</v>
      </c>
      <c r="G53" s="38">
        <v>0</v>
      </c>
      <c r="H53" s="38">
        <v>0.25748000000000004</v>
      </c>
      <c r="I53" s="38">
        <f t="shared" si="0"/>
        <v>160.38643999999999</v>
      </c>
    </row>
    <row r="54" spans="1:9" s="16" customFormat="1" x14ac:dyDescent="0.2">
      <c r="A54" s="30" t="s">
        <v>229</v>
      </c>
      <c r="B54" s="30" t="s">
        <v>230</v>
      </c>
      <c r="C54" s="38">
        <v>342.35298</v>
      </c>
      <c r="D54" s="38">
        <v>5627.8057899999985</v>
      </c>
      <c r="E54" s="38">
        <v>3442.6805599999998</v>
      </c>
      <c r="F54" s="38">
        <v>1750.8853699999995</v>
      </c>
      <c r="G54" s="38">
        <v>0.23499999999999999</v>
      </c>
      <c r="H54" s="38">
        <v>56.940040000000003</v>
      </c>
      <c r="I54" s="38">
        <f t="shared" si="0"/>
        <v>11220.899739999999</v>
      </c>
    </row>
    <row r="55" spans="1:9" s="16" customFormat="1" x14ac:dyDescent="0.2">
      <c r="A55" s="30" t="s">
        <v>231</v>
      </c>
      <c r="B55" s="30" t="s">
        <v>232</v>
      </c>
      <c r="C55" s="38">
        <v>441.69463000000002</v>
      </c>
      <c r="D55" s="38">
        <v>-2889.8117400000001</v>
      </c>
      <c r="E55" s="38">
        <v>6823.2014900000004</v>
      </c>
      <c r="F55" s="38">
        <v>3486.2231199999992</v>
      </c>
      <c r="G55" s="38">
        <v>4.2646999999999995</v>
      </c>
      <c r="H55" s="38">
        <v>342.69648999999998</v>
      </c>
      <c r="I55" s="38">
        <f t="shared" si="0"/>
        <v>8208.268689999999</v>
      </c>
    </row>
    <row r="56" spans="1:9" s="10" customFormat="1" ht="12.75" customHeight="1" x14ac:dyDescent="0.2">
      <c r="A56" s="30" t="s">
        <v>233</v>
      </c>
      <c r="B56" s="30" t="s">
        <v>234</v>
      </c>
      <c r="C56" s="38">
        <v>5.1999999999999998E-2</v>
      </c>
      <c r="D56" s="38">
        <v>8.0109399999999997</v>
      </c>
      <c r="E56" s="38">
        <v>4.681</v>
      </c>
      <c r="F56" s="38">
        <v>2.6896900000000001</v>
      </c>
      <c r="G56" s="38">
        <v>7.0245200000000008</v>
      </c>
      <c r="H56" s="38">
        <v>0.82403999999999999</v>
      </c>
      <c r="I56" s="38">
        <f t="shared" si="0"/>
        <v>23.28219</v>
      </c>
    </row>
    <row r="57" spans="1:9" s="16" customFormat="1" x14ac:dyDescent="0.2">
      <c r="A57" s="30" t="s">
        <v>235</v>
      </c>
      <c r="B57" s="30" t="s">
        <v>236</v>
      </c>
      <c r="C57" s="38">
        <v>1.1587499999999999</v>
      </c>
      <c r="D57" s="38">
        <v>-4.1313400000000016</v>
      </c>
      <c r="E57" s="38">
        <v>50.230470000000004</v>
      </c>
      <c r="F57" s="38">
        <v>25.291590000000003</v>
      </c>
      <c r="G57" s="38">
        <v>0.40560000000000002</v>
      </c>
      <c r="H57" s="38">
        <v>7.5164900000000001</v>
      </c>
      <c r="I57" s="38">
        <f t="shared" si="0"/>
        <v>80.471560000000011</v>
      </c>
    </row>
    <row r="58" spans="1:9" s="16" customFormat="1" x14ac:dyDescent="0.2">
      <c r="A58" s="30" t="s">
        <v>237</v>
      </c>
      <c r="B58" s="30" t="s">
        <v>238</v>
      </c>
      <c r="C58" s="38">
        <v>355.17540000000002</v>
      </c>
      <c r="D58" s="38">
        <v>4634.8172100000002</v>
      </c>
      <c r="E58" s="38">
        <v>3038.4198500000002</v>
      </c>
      <c r="F58" s="38">
        <v>1603.5005700000004</v>
      </c>
      <c r="G58" s="38">
        <v>12.612159999999999</v>
      </c>
      <c r="H58" s="38">
        <v>247.37931</v>
      </c>
      <c r="I58" s="38">
        <f t="shared" si="0"/>
        <v>9891.9045000000024</v>
      </c>
    </row>
    <row r="59" spans="1:9" s="10" customFormat="1" ht="12.75" customHeight="1" x14ac:dyDescent="0.2">
      <c r="A59" s="30" t="s">
        <v>239</v>
      </c>
      <c r="B59" s="30" t="s">
        <v>240</v>
      </c>
      <c r="C59" s="38">
        <v>3.5629200000000001</v>
      </c>
      <c r="D59" s="38">
        <v>216.71290000000002</v>
      </c>
      <c r="E59" s="38">
        <v>257.87948</v>
      </c>
      <c r="F59" s="38">
        <v>145.29593999999997</v>
      </c>
      <c r="G59" s="38">
        <v>0.50839999999999996</v>
      </c>
      <c r="H59" s="38">
        <v>51.098690000000005</v>
      </c>
      <c r="I59" s="38">
        <f t="shared" si="0"/>
        <v>675.05833000000007</v>
      </c>
    </row>
    <row r="60" spans="1:9" s="16" customFormat="1" x14ac:dyDescent="0.2">
      <c r="A60" s="30" t="s">
        <v>241</v>
      </c>
      <c r="B60" s="30" t="s">
        <v>242</v>
      </c>
      <c r="C60" s="38">
        <v>80.94962000000001</v>
      </c>
      <c r="D60" s="38">
        <v>-5505.1343399999996</v>
      </c>
      <c r="E60" s="38">
        <v>11947.906030000002</v>
      </c>
      <c r="F60" s="38">
        <v>6154.1352800000022</v>
      </c>
      <c r="G60" s="38">
        <v>15.597579999999999</v>
      </c>
      <c r="H60" s="38">
        <v>248.66922999999994</v>
      </c>
      <c r="I60" s="38">
        <f t="shared" si="0"/>
        <v>12942.123400000004</v>
      </c>
    </row>
    <row r="61" spans="1:9" s="10" customFormat="1" ht="12.75" customHeight="1" x14ac:dyDescent="0.2">
      <c r="A61" s="30" t="s">
        <v>243</v>
      </c>
      <c r="B61" s="30" t="s">
        <v>244</v>
      </c>
      <c r="C61" s="38">
        <v>7.6955200000000001</v>
      </c>
      <c r="D61" s="38">
        <v>83.480460000000022</v>
      </c>
      <c r="E61" s="38">
        <v>269.32084000000003</v>
      </c>
      <c r="F61" s="38">
        <v>153.33783</v>
      </c>
      <c r="G61" s="38">
        <v>9.41E-3</v>
      </c>
      <c r="H61" s="38">
        <v>9.2911399999999986</v>
      </c>
      <c r="I61" s="38">
        <f t="shared" si="0"/>
        <v>523.13520000000005</v>
      </c>
    </row>
    <row r="62" spans="1:9" s="16" customFormat="1" x14ac:dyDescent="0.2">
      <c r="A62" s="30" t="s">
        <v>245</v>
      </c>
      <c r="B62" s="30" t="s">
        <v>246</v>
      </c>
      <c r="C62" s="38">
        <v>182.72839000000002</v>
      </c>
      <c r="D62" s="38">
        <v>4657.0296199999993</v>
      </c>
      <c r="E62" s="38">
        <v>2403.5150099999996</v>
      </c>
      <c r="F62" s="38">
        <v>1330.85338</v>
      </c>
      <c r="G62" s="38">
        <v>5.3370699999999998</v>
      </c>
      <c r="H62" s="38">
        <v>101.50297</v>
      </c>
      <c r="I62" s="38">
        <f t="shared" si="0"/>
        <v>8680.9664399999983</v>
      </c>
    </row>
    <row r="63" spans="1:9" s="16" customFormat="1" x14ac:dyDescent="0.2">
      <c r="A63" s="30" t="s">
        <v>247</v>
      </c>
      <c r="B63" s="30" t="s">
        <v>248</v>
      </c>
      <c r="C63" s="38">
        <v>30.154160000000001</v>
      </c>
      <c r="D63" s="38">
        <v>-247.66835</v>
      </c>
      <c r="E63" s="38">
        <v>355.39386999999999</v>
      </c>
      <c r="F63" s="38">
        <v>179.40617</v>
      </c>
      <c r="G63" s="38">
        <v>0</v>
      </c>
      <c r="H63" s="38">
        <v>4.8595300000000003</v>
      </c>
      <c r="I63" s="38">
        <f t="shared" si="0"/>
        <v>322.14537999999999</v>
      </c>
    </row>
    <row r="64" spans="1:9" s="16" customFormat="1" x14ac:dyDescent="0.2">
      <c r="A64" s="30" t="s">
        <v>249</v>
      </c>
      <c r="B64" s="30" t="s">
        <v>250</v>
      </c>
      <c r="C64" s="38">
        <v>236.77779000000004</v>
      </c>
      <c r="D64" s="38">
        <v>10212.744339999996</v>
      </c>
      <c r="E64" s="38">
        <v>9376.2330699999966</v>
      </c>
      <c r="F64" s="38">
        <v>4747.0298000000021</v>
      </c>
      <c r="G64" s="38">
        <v>83.856500000000011</v>
      </c>
      <c r="H64" s="38">
        <v>142.27119000000002</v>
      </c>
      <c r="I64" s="38">
        <f t="shared" si="0"/>
        <v>24798.912689999997</v>
      </c>
    </row>
    <row r="65" spans="1:9" s="16" customFormat="1" x14ac:dyDescent="0.2">
      <c r="A65" s="30" t="s">
        <v>251</v>
      </c>
      <c r="B65" s="30" t="s">
        <v>252</v>
      </c>
      <c r="C65" s="38">
        <v>24.52422</v>
      </c>
      <c r="D65" s="38">
        <v>309.42637999999999</v>
      </c>
      <c r="E65" s="38">
        <v>1172.62538</v>
      </c>
      <c r="F65" s="38">
        <v>570.37560000000019</v>
      </c>
      <c r="G65" s="38">
        <v>21.176120000000001</v>
      </c>
      <c r="H65" s="38">
        <v>17.84674</v>
      </c>
      <c r="I65" s="38">
        <f t="shared" si="0"/>
        <v>2115.9744400000004</v>
      </c>
    </row>
    <row r="66" spans="1:9" s="16" customFormat="1" x14ac:dyDescent="0.2">
      <c r="A66" s="30" t="s">
        <v>253</v>
      </c>
      <c r="B66" s="30" t="s">
        <v>254</v>
      </c>
      <c r="C66" s="38" t="s">
        <v>13</v>
      </c>
      <c r="D66" s="38">
        <v>0.13750000000000001</v>
      </c>
      <c r="E66" s="38">
        <v>4.2189999999999998E-2</v>
      </c>
      <c r="F66" s="38">
        <v>-5.7499999999999999E-3</v>
      </c>
      <c r="G66" s="38">
        <v>0</v>
      </c>
      <c r="H66" s="38">
        <v>5.8599999999999998E-3</v>
      </c>
      <c r="I66" s="38">
        <f t="shared" si="0"/>
        <v>0.17980000000000002</v>
      </c>
    </row>
    <row r="67" spans="1:9" s="10" customFormat="1" ht="15" customHeight="1" x14ac:dyDescent="0.2">
      <c r="A67" s="30" t="s">
        <v>255</v>
      </c>
      <c r="B67" s="30" t="s">
        <v>256</v>
      </c>
      <c r="C67" s="38">
        <v>1.30968</v>
      </c>
      <c r="D67" s="38">
        <v>9.6357899999999983</v>
      </c>
      <c r="E67" s="38">
        <v>3.2362899999999999</v>
      </c>
      <c r="F67" s="38">
        <v>1.79647</v>
      </c>
      <c r="G67" s="38">
        <v>0</v>
      </c>
      <c r="H67" s="38">
        <v>4.5499999999999999E-2</v>
      </c>
      <c r="I67" s="38">
        <f t="shared" si="0"/>
        <v>16.023729999999997</v>
      </c>
    </row>
    <row r="68" spans="1:9" s="16" customFormat="1" x14ac:dyDescent="0.2">
      <c r="A68" s="30" t="s">
        <v>257</v>
      </c>
      <c r="B68" s="30" t="s">
        <v>258</v>
      </c>
      <c r="C68" s="38">
        <v>-13.823839999999999</v>
      </c>
      <c r="D68" s="38">
        <v>224.31804</v>
      </c>
      <c r="E68" s="38">
        <v>1073.9632500000002</v>
      </c>
      <c r="F68" s="38">
        <v>526.22674999999992</v>
      </c>
      <c r="G68" s="38">
        <v>10.691390000000002</v>
      </c>
      <c r="H68" s="38">
        <v>130.99064000000001</v>
      </c>
      <c r="I68" s="38">
        <f t="shared" si="0"/>
        <v>1952.3662300000001</v>
      </c>
    </row>
    <row r="69" spans="1:9" s="16" customFormat="1" x14ac:dyDescent="0.2">
      <c r="A69" s="30" t="s">
        <v>259</v>
      </c>
      <c r="B69" s="30" t="s">
        <v>260</v>
      </c>
      <c r="C69" s="38">
        <v>155.20331999999999</v>
      </c>
      <c r="D69" s="38">
        <v>1302.1705400000001</v>
      </c>
      <c r="E69" s="38">
        <v>587.1314000000001</v>
      </c>
      <c r="F69" s="38">
        <v>318.52976999999998</v>
      </c>
      <c r="G69" s="38">
        <v>1.4917400000000003</v>
      </c>
      <c r="H69" s="38">
        <v>846.89073000000008</v>
      </c>
      <c r="I69" s="38">
        <f t="shared" si="0"/>
        <v>3211.4175000000005</v>
      </c>
    </row>
    <row r="70" spans="1:9" s="10" customFormat="1" x14ac:dyDescent="0.2">
      <c r="A70" s="30" t="s">
        <v>261</v>
      </c>
      <c r="B70" s="30" t="s">
        <v>262</v>
      </c>
      <c r="C70" s="38">
        <v>190.77699999999999</v>
      </c>
      <c r="D70" s="38">
        <v>832.77662999999984</v>
      </c>
      <c r="E70" s="38">
        <v>465.93801000000008</v>
      </c>
      <c r="F70" s="38">
        <v>383.08127000000002</v>
      </c>
      <c r="G70" s="38">
        <v>1.0291300000000001</v>
      </c>
      <c r="H70" s="38">
        <v>10.72841</v>
      </c>
      <c r="I70" s="38">
        <f t="shared" si="0"/>
        <v>1884.3304499999997</v>
      </c>
    </row>
    <row r="71" spans="1:9" s="16" customFormat="1" x14ac:dyDescent="0.2">
      <c r="A71" s="30" t="s">
        <v>263</v>
      </c>
      <c r="B71" s="30" t="s">
        <v>264</v>
      </c>
      <c r="C71" s="38">
        <v>167.87006999999997</v>
      </c>
      <c r="D71" s="38">
        <v>943.38136000000009</v>
      </c>
      <c r="E71" s="38">
        <v>1099.1940699999998</v>
      </c>
      <c r="F71" s="38">
        <v>559.18898000000002</v>
      </c>
      <c r="G71" s="38">
        <v>18.512970000000003</v>
      </c>
      <c r="H71" s="38">
        <v>33.119</v>
      </c>
      <c r="I71" s="38">
        <f t="shared" ref="I71:I134" si="1">SUM(C71:H71)</f>
        <v>2821.2664500000001</v>
      </c>
    </row>
    <row r="72" spans="1:9" s="16" customFormat="1" x14ac:dyDescent="0.2">
      <c r="A72" s="30" t="s">
        <v>265</v>
      </c>
      <c r="B72" s="30" t="s">
        <v>266</v>
      </c>
      <c r="C72" s="38">
        <v>1.3412299999999999</v>
      </c>
      <c r="D72" s="38">
        <v>30.99203</v>
      </c>
      <c r="E72" s="38">
        <v>132.88854999999998</v>
      </c>
      <c r="F72" s="38">
        <v>70.892070000000004</v>
      </c>
      <c r="G72" s="38">
        <v>4.2299999999999997E-2</v>
      </c>
      <c r="H72" s="38">
        <v>0.62756000000000001</v>
      </c>
      <c r="I72" s="38">
        <f t="shared" si="1"/>
        <v>236.78373999999999</v>
      </c>
    </row>
    <row r="73" spans="1:9" s="10" customFormat="1" ht="12.75" customHeight="1" x14ac:dyDescent="0.2">
      <c r="A73" s="30" t="s">
        <v>267</v>
      </c>
      <c r="B73" s="30" t="s">
        <v>268</v>
      </c>
      <c r="C73" s="38">
        <v>18.8428</v>
      </c>
      <c r="D73" s="38">
        <v>504.58082999999988</v>
      </c>
      <c r="E73" s="38">
        <v>491.28949999999986</v>
      </c>
      <c r="F73" s="38">
        <v>213.43702999999994</v>
      </c>
      <c r="G73" s="38">
        <v>12.07568</v>
      </c>
      <c r="H73" s="38">
        <v>37.799750000000003</v>
      </c>
      <c r="I73" s="38">
        <f t="shared" si="1"/>
        <v>1278.0255899999995</v>
      </c>
    </row>
    <row r="74" spans="1:9" s="16" customFormat="1" x14ac:dyDescent="0.2">
      <c r="A74" s="30" t="s">
        <v>269</v>
      </c>
      <c r="B74" s="30" t="s">
        <v>270</v>
      </c>
      <c r="C74" s="38">
        <v>305.19767000000002</v>
      </c>
      <c r="D74" s="38">
        <v>4689.9638900000009</v>
      </c>
      <c r="E74" s="38">
        <v>1289.5696900000003</v>
      </c>
      <c r="F74" s="38">
        <v>670.36631999999997</v>
      </c>
      <c r="G74" s="38">
        <v>0</v>
      </c>
      <c r="H74" s="38">
        <v>90.891419999999997</v>
      </c>
      <c r="I74" s="38">
        <f t="shared" si="1"/>
        <v>7045.9889900000007</v>
      </c>
    </row>
    <row r="75" spans="1:9" s="10" customFormat="1" ht="12.75" customHeight="1" x14ac:dyDescent="0.2">
      <c r="A75" s="30" t="s">
        <v>271</v>
      </c>
      <c r="B75" s="30" t="s">
        <v>272</v>
      </c>
      <c r="C75" s="38">
        <v>12.47438</v>
      </c>
      <c r="D75" s="38">
        <v>-17.149060000000006</v>
      </c>
      <c r="E75" s="38">
        <v>30.819610000000001</v>
      </c>
      <c r="F75" s="38">
        <v>14.38561</v>
      </c>
      <c r="G75" s="38">
        <v>0</v>
      </c>
      <c r="H75" s="38">
        <v>0.84265999999999996</v>
      </c>
      <c r="I75" s="38">
        <f t="shared" si="1"/>
        <v>41.373199999999997</v>
      </c>
    </row>
    <row r="76" spans="1:9" s="16" customFormat="1" x14ac:dyDescent="0.2">
      <c r="A76" s="30" t="s">
        <v>273</v>
      </c>
      <c r="B76" s="30" t="s">
        <v>274</v>
      </c>
      <c r="C76" s="38">
        <v>-370.04874999999998</v>
      </c>
      <c r="D76" s="38">
        <v>14427.436119999995</v>
      </c>
      <c r="E76" s="38">
        <v>3016.0417699999998</v>
      </c>
      <c r="F76" s="38">
        <v>1716.6667999999997</v>
      </c>
      <c r="G76" s="38">
        <v>3.32125</v>
      </c>
      <c r="H76" s="38">
        <v>67234.558850000016</v>
      </c>
      <c r="I76" s="38">
        <f t="shared" si="1"/>
        <v>86027.976040000009</v>
      </c>
    </row>
    <row r="77" spans="1:9" s="16" customFormat="1" x14ac:dyDescent="0.2">
      <c r="A77" s="30" t="s">
        <v>275</v>
      </c>
      <c r="B77" s="30" t="s">
        <v>276</v>
      </c>
      <c r="C77" s="38">
        <v>1.25</v>
      </c>
      <c r="D77" s="38">
        <v>4.2081800000000005</v>
      </c>
      <c r="E77" s="38">
        <v>6.6740000000000004</v>
      </c>
      <c r="F77" s="38">
        <v>3.29277</v>
      </c>
      <c r="G77" s="38">
        <v>0.42932999999999999</v>
      </c>
      <c r="H77" s="38">
        <v>19.613399999999999</v>
      </c>
      <c r="I77" s="38">
        <f t="shared" si="1"/>
        <v>35.467680000000001</v>
      </c>
    </row>
    <row r="78" spans="1:9" s="16" customFormat="1" x14ac:dyDescent="0.2">
      <c r="A78" s="30" t="s">
        <v>277</v>
      </c>
      <c r="B78" s="30" t="s">
        <v>278</v>
      </c>
      <c r="C78" s="38">
        <v>-0.19217999999999996</v>
      </c>
      <c r="D78" s="38">
        <v>74.253870000000006</v>
      </c>
      <c r="E78" s="38">
        <v>73.441509999999994</v>
      </c>
      <c r="F78" s="38">
        <v>33.895040000000009</v>
      </c>
      <c r="G78" s="38">
        <v>4.9542200000000003</v>
      </c>
      <c r="H78" s="38">
        <v>142.99909999999997</v>
      </c>
      <c r="I78" s="38">
        <f t="shared" si="1"/>
        <v>329.35155999999995</v>
      </c>
    </row>
    <row r="79" spans="1:9" s="16" customFormat="1" x14ac:dyDescent="0.2">
      <c r="A79" s="30" t="s">
        <v>279</v>
      </c>
      <c r="B79" s="30" t="s">
        <v>280</v>
      </c>
      <c r="C79" s="38">
        <v>0.50019999999999998</v>
      </c>
      <c r="D79" s="38">
        <v>4.48691</v>
      </c>
      <c r="E79" s="38">
        <v>4.3700900000000003</v>
      </c>
      <c r="F79" s="38">
        <v>2.2964099999999998</v>
      </c>
      <c r="G79" s="38">
        <v>6.8234700000000004</v>
      </c>
      <c r="H79" s="38">
        <v>13.369900000000001</v>
      </c>
      <c r="I79" s="38">
        <f t="shared" si="1"/>
        <v>31.846980000000002</v>
      </c>
    </row>
    <row r="80" spans="1:9" s="16" customFormat="1" x14ac:dyDescent="0.2">
      <c r="A80" s="30" t="s">
        <v>281</v>
      </c>
      <c r="B80" s="30" t="s">
        <v>282</v>
      </c>
      <c r="C80" s="38">
        <v>850.35993000000008</v>
      </c>
      <c r="D80" s="38">
        <v>11772.907029999998</v>
      </c>
      <c r="E80" s="38">
        <v>2538.6837799999998</v>
      </c>
      <c r="F80" s="38">
        <v>1366.9122800000005</v>
      </c>
      <c r="G80" s="38">
        <v>4.1053900000000008</v>
      </c>
      <c r="H80" s="38">
        <v>19568.050719999992</v>
      </c>
      <c r="I80" s="38">
        <f t="shared" si="1"/>
        <v>36101.019129999986</v>
      </c>
    </row>
    <row r="81" spans="1:9" s="16" customFormat="1" x14ac:dyDescent="0.2">
      <c r="A81" s="30" t="s">
        <v>283</v>
      </c>
      <c r="B81" s="30" t="s">
        <v>284</v>
      </c>
      <c r="C81" s="38">
        <v>65.326840000000004</v>
      </c>
      <c r="D81" s="38">
        <v>10456.800550000002</v>
      </c>
      <c r="E81" s="38">
        <v>3735.2936399999999</v>
      </c>
      <c r="F81" s="38">
        <v>1972.4498799999999</v>
      </c>
      <c r="G81" s="38">
        <v>5.4505799999999995</v>
      </c>
      <c r="H81" s="38">
        <v>11585.94911</v>
      </c>
      <c r="I81" s="38">
        <f t="shared" si="1"/>
        <v>27821.270600000003</v>
      </c>
    </row>
    <row r="82" spans="1:9" s="16" customFormat="1" x14ac:dyDescent="0.2">
      <c r="A82" s="30" t="s">
        <v>285</v>
      </c>
      <c r="B82" s="30" t="s">
        <v>286</v>
      </c>
      <c r="C82" s="38">
        <v>1.01</v>
      </c>
      <c r="D82" s="38">
        <v>-53.372960000000006</v>
      </c>
      <c r="E82" s="38">
        <v>34.084660000000007</v>
      </c>
      <c r="F82" s="38">
        <v>18.22128</v>
      </c>
      <c r="G82" s="38">
        <v>2.3494000000000002</v>
      </c>
      <c r="H82" s="38">
        <v>0.45929999999999999</v>
      </c>
      <c r="I82" s="38">
        <f t="shared" si="1"/>
        <v>2.7516799999999986</v>
      </c>
    </row>
    <row r="83" spans="1:9" s="16" customFormat="1" x14ac:dyDescent="0.2">
      <c r="A83" s="30" t="s">
        <v>287</v>
      </c>
      <c r="B83" s="30" t="s">
        <v>288</v>
      </c>
      <c r="C83" s="38">
        <v>12.82291</v>
      </c>
      <c r="D83" s="38">
        <v>8.527239999999999</v>
      </c>
      <c r="E83" s="38">
        <v>31.338529999999999</v>
      </c>
      <c r="F83" s="38">
        <v>14.528179999999999</v>
      </c>
      <c r="G83" s="38">
        <v>6.1977600000000006</v>
      </c>
      <c r="H83" s="38">
        <v>1.0316800000000002</v>
      </c>
      <c r="I83" s="38">
        <f t="shared" si="1"/>
        <v>74.446299999999994</v>
      </c>
    </row>
    <row r="84" spans="1:9" s="16" customFormat="1" x14ac:dyDescent="0.2">
      <c r="A84" s="30" t="s">
        <v>289</v>
      </c>
      <c r="B84" s="30" t="s">
        <v>290</v>
      </c>
      <c r="C84" s="38">
        <v>-9.738999999999999E-2</v>
      </c>
      <c r="D84" s="38">
        <v>-23.832150000000002</v>
      </c>
      <c r="E84" s="38">
        <v>102.44467999999998</v>
      </c>
      <c r="F84" s="38">
        <v>52.949030000000008</v>
      </c>
      <c r="G84" s="38">
        <v>5.6436000000000002</v>
      </c>
      <c r="H84" s="38">
        <v>22.673689999999997</v>
      </c>
      <c r="I84" s="38">
        <f t="shared" si="1"/>
        <v>159.78145999999995</v>
      </c>
    </row>
    <row r="85" spans="1:9" s="16" customFormat="1" x14ac:dyDescent="0.2">
      <c r="A85" s="30" t="s">
        <v>291</v>
      </c>
      <c r="B85" s="30" t="s">
        <v>292</v>
      </c>
      <c r="C85" s="38">
        <v>84.13369999999999</v>
      </c>
      <c r="D85" s="38">
        <v>-204.97578999999999</v>
      </c>
      <c r="E85" s="38">
        <v>840.65853999999968</v>
      </c>
      <c r="F85" s="38">
        <v>430.91447000000005</v>
      </c>
      <c r="G85" s="38">
        <v>26.454900000000006</v>
      </c>
      <c r="H85" s="38">
        <v>18.519760000000002</v>
      </c>
      <c r="I85" s="38">
        <f t="shared" si="1"/>
        <v>1195.7055799999996</v>
      </c>
    </row>
    <row r="86" spans="1:9" s="16" customFormat="1" x14ac:dyDescent="0.2">
      <c r="A86" s="30" t="s">
        <v>293</v>
      </c>
      <c r="B86" s="30" t="s">
        <v>294</v>
      </c>
      <c r="C86" s="38">
        <v>-33.887380000000007</v>
      </c>
      <c r="D86" s="38">
        <v>516.71181000000001</v>
      </c>
      <c r="E86" s="38">
        <v>1466.3746700000002</v>
      </c>
      <c r="F86" s="38">
        <v>778.64502000000005</v>
      </c>
      <c r="G86" s="38">
        <v>3.9940299999999995</v>
      </c>
      <c r="H86" s="38">
        <v>81.690619999999996</v>
      </c>
      <c r="I86" s="38">
        <f t="shared" si="1"/>
        <v>2813.5287699999999</v>
      </c>
    </row>
    <row r="87" spans="1:9" s="16" customFormat="1" x14ac:dyDescent="0.2">
      <c r="A87" s="30" t="s">
        <v>295</v>
      </c>
      <c r="B87" s="30" t="s">
        <v>296</v>
      </c>
      <c r="C87" s="38">
        <v>276.27047999999996</v>
      </c>
      <c r="D87" s="38">
        <v>1736.0792399999991</v>
      </c>
      <c r="E87" s="38">
        <v>2698.5838299999987</v>
      </c>
      <c r="F87" s="38">
        <v>1415.7567199999996</v>
      </c>
      <c r="G87" s="38">
        <v>54.21405</v>
      </c>
      <c r="H87" s="38">
        <v>131.20454000000001</v>
      </c>
      <c r="I87" s="38">
        <f t="shared" si="1"/>
        <v>6312.1088599999966</v>
      </c>
    </row>
    <row r="88" spans="1:9" s="16" customFormat="1" ht="12.75" customHeight="1" x14ac:dyDescent="0.2">
      <c r="A88" s="30" t="s">
        <v>297</v>
      </c>
      <c r="B88" s="30" t="s">
        <v>298</v>
      </c>
      <c r="C88" s="38">
        <v>0.58448999999999995</v>
      </c>
      <c r="D88" s="38">
        <v>0.64884999999999993</v>
      </c>
      <c r="E88" s="38">
        <v>50.150030000000001</v>
      </c>
      <c r="F88" s="38">
        <v>17.660640000000001</v>
      </c>
      <c r="G88" s="38">
        <v>0.98199999999999998</v>
      </c>
      <c r="H88" s="38">
        <v>2.19171</v>
      </c>
      <c r="I88" s="38">
        <f t="shared" si="1"/>
        <v>72.21772</v>
      </c>
    </row>
    <row r="89" spans="1:9" s="10" customFormat="1" ht="12.75" customHeight="1" x14ac:dyDescent="0.2">
      <c r="A89" s="30" t="s">
        <v>299</v>
      </c>
      <c r="B89" s="30" t="s">
        <v>300</v>
      </c>
      <c r="C89" s="38">
        <v>138.79416000000001</v>
      </c>
      <c r="D89" s="38">
        <v>-218.82350999999997</v>
      </c>
      <c r="E89" s="38">
        <v>884.41163000000006</v>
      </c>
      <c r="F89" s="38">
        <v>454.53878000000003</v>
      </c>
      <c r="G89" s="38">
        <v>7.1417200000000003</v>
      </c>
      <c r="H89" s="38">
        <v>5.0999300000000014</v>
      </c>
      <c r="I89" s="38">
        <f t="shared" si="1"/>
        <v>1271.1627100000003</v>
      </c>
    </row>
    <row r="90" spans="1:9" s="16" customFormat="1" x14ac:dyDescent="0.2">
      <c r="A90" s="30" t="s">
        <v>301</v>
      </c>
      <c r="B90" s="30" t="s">
        <v>302</v>
      </c>
      <c r="C90" s="38">
        <v>-6.7967399999999998</v>
      </c>
      <c r="D90" s="38">
        <v>32.152979999999999</v>
      </c>
      <c r="E90" s="38">
        <v>37.664919999999995</v>
      </c>
      <c r="F90" s="38">
        <v>28.716760000000001</v>
      </c>
      <c r="G90" s="38">
        <v>0.63569000000000009</v>
      </c>
      <c r="H90" s="38">
        <v>1.28084</v>
      </c>
      <c r="I90" s="38">
        <f t="shared" si="1"/>
        <v>93.654449999999997</v>
      </c>
    </row>
    <row r="91" spans="1:9" s="10" customFormat="1" ht="12.75" customHeight="1" x14ac:dyDescent="0.2">
      <c r="A91" s="30" t="s">
        <v>303</v>
      </c>
      <c r="B91" s="30" t="s">
        <v>304</v>
      </c>
      <c r="C91" s="38">
        <v>15.51282</v>
      </c>
      <c r="D91" s="38">
        <v>95.748460000000023</v>
      </c>
      <c r="E91" s="38">
        <v>246.03130999999999</v>
      </c>
      <c r="F91" s="38">
        <v>138.06053</v>
      </c>
      <c r="G91" s="38">
        <v>0</v>
      </c>
      <c r="H91" s="38">
        <v>10.266249999999998</v>
      </c>
      <c r="I91" s="38">
        <f t="shared" si="1"/>
        <v>505.61937</v>
      </c>
    </row>
    <row r="92" spans="1:9" s="16" customFormat="1" ht="12.75" customHeight="1" x14ac:dyDescent="0.2">
      <c r="A92" s="30" t="s">
        <v>305</v>
      </c>
      <c r="B92" s="30" t="s">
        <v>306</v>
      </c>
      <c r="C92" s="38">
        <v>19.655690000000003</v>
      </c>
      <c r="D92" s="38">
        <v>154.48921999999999</v>
      </c>
      <c r="E92" s="38">
        <v>139.02616000000003</v>
      </c>
      <c r="F92" s="38">
        <v>54.108890000000017</v>
      </c>
      <c r="G92" s="38">
        <v>39.480059999999995</v>
      </c>
      <c r="H92" s="38">
        <v>13.639459999999993</v>
      </c>
      <c r="I92" s="38">
        <f t="shared" si="1"/>
        <v>420.39947999999998</v>
      </c>
    </row>
    <row r="93" spans="1:9" s="16" customFormat="1" x14ac:dyDescent="0.2">
      <c r="A93" s="30" t="s">
        <v>307</v>
      </c>
      <c r="B93" s="30" t="s">
        <v>308</v>
      </c>
      <c r="C93" s="38">
        <v>7.10846</v>
      </c>
      <c r="D93" s="38">
        <v>20.775419999999997</v>
      </c>
      <c r="E93" s="38">
        <v>29.321410000000004</v>
      </c>
      <c r="F93" s="38">
        <v>11.151540000000001</v>
      </c>
      <c r="G93" s="38">
        <v>12.230220000000003</v>
      </c>
      <c r="H93" s="38">
        <v>0.80059999999999987</v>
      </c>
      <c r="I93" s="38">
        <f t="shared" si="1"/>
        <v>81.387650000000008</v>
      </c>
    </row>
    <row r="94" spans="1:9" s="10" customFormat="1" ht="12.75" customHeight="1" x14ac:dyDescent="0.2">
      <c r="A94" s="30" t="s">
        <v>309</v>
      </c>
      <c r="B94" s="30" t="s">
        <v>310</v>
      </c>
      <c r="C94" s="38">
        <v>286.66359000000006</v>
      </c>
      <c r="D94" s="38">
        <v>25.355150000000126</v>
      </c>
      <c r="E94" s="38">
        <v>4390.7215999999999</v>
      </c>
      <c r="F94" s="38">
        <v>2227.6065799999997</v>
      </c>
      <c r="G94" s="38">
        <v>39.179199999999994</v>
      </c>
      <c r="H94" s="38">
        <v>615.81625000000008</v>
      </c>
      <c r="I94" s="38">
        <f t="shared" si="1"/>
        <v>7585.3423699999994</v>
      </c>
    </row>
    <row r="95" spans="1:9" s="16" customFormat="1" x14ac:dyDescent="0.2">
      <c r="A95" s="30" t="s">
        <v>311</v>
      </c>
      <c r="B95" s="30" t="s">
        <v>312</v>
      </c>
      <c r="C95" s="38">
        <v>339.85566</v>
      </c>
      <c r="D95" s="38">
        <v>529.86915999999974</v>
      </c>
      <c r="E95" s="38">
        <v>3639.8271799999989</v>
      </c>
      <c r="F95" s="38">
        <v>1776.6696299999994</v>
      </c>
      <c r="G95" s="38">
        <v>168.38137</v>
      </c>
      <c r="H95" s="38">
        <v>196.11273000000003</v>
      </c>
      <c r="I95" s="38">
        <f t="shared" si="1"/>
        <v>6650.7157299999981</v>
      </c>
    </row>
    <row r="96" spans="1:9" s="10" customFormat="1" ht="12.75" customHeight="1" x14ac:dyDescent="0.2">
      <c r="A96" s="30" t="s">
        <v>313</v>
      </c>
      <c r="B96" s="30" t="s">
        <v>314</v>
      </c>
      <c r="C96" s="38">
        <v>51.402850000000001</v>
      </c>
      <c r="D96" s="38">
        <v>-1387.9067600000001</v>
      </c>
      <c r="E96" s="38">
        <v>2998.8032600000001</v>
      </c>
      <c r="F96" s="38">
        <v>1299.3432900000005</v>
      </c>
      <c r="G96" s="38">
        <v>6.4995900000000004</v>
      </c>
      <c r="H96" s="38">
        <v>102.46928999999999</v>
      </c>
      <c r="I96" s="38">
        <f t="shared" si="1"/>
        <v>3070.6115200000004</v>
      </c>
    </row>
    <row r="97" spans="1:9" s="16" customFormat="1" x14ac:dyDescent="0.2">
      <c r="A97" s="30" t="s">
        <v>315</v>
      </c>
      <c r="B97" s="30" t="s">
        <v>316</v>
      </c>
      <c r="C97" s="38">
        <v>27.315930000000005</v>
      </c>
      <c r="D97" s="38">
        <v>279.81475999999986</v>
      </c>
      <c r="E97" s="38">
        <v>648.18864999999994</v>
      </c>
      <c r="F97" s="38">
        <v>316.33341999999988</v>
      </c>
      <c r="G97" s="38">
        <v>129.67903000000007</v>
      </c>
      <c r="H97" s="38">
        <v>25.782549999999983</v>
      </c>
      <c r="I97" s="38">
        <f t="shared" si="1"/>
        <v>1427.1143399999996</v>
      </c>
    </row>
    <row r="98" spans="1:9" s="10" customFormat="1" ht="12.75" customHeight="1" x14ac:dyDescent="0.2">
      <c r="A98" s="30" t="s">
        <v>317</v>
      </c>
      <c r="B98" s="30" t="s">
        <v>318</v>
      </c>
      <c r="C98" s="38">
        <v>1.1679999999999999</v>
      </c>
      <c r="D98" s="38">
        <v>58.767519999999998</v>
      </c>
      <c r="E98" s="38">
        <v>14.25047</v>
      </c>
      <c r="F98" s="38">
        <v>6.2232199999999995</v>
      </c>
      <c r="G98" s="38">
        <v>2.4480500000000003</v>
      </c>
      <c r="H98" s="38">
        <v>0.60704999999999998</v>
      </c>
      <c r="I98" s="38">
        <f t="shared" si="1"/>
        <v>83.464309999999998</v>
      </c>
    </row>
    <row r="99" spans="1:9" s="16" customFormat="1" x14ac:dyDescent="0.2">
      <c r="A99" s="30" t="s">
        <v>319</v>
      </c>
      <c r="B99" s="30" t="s">
        <v>320</v>
      </c>
      <c r="C99" s="38">
        <v>96.681049999999985</v>
      </c>
      <c r="D99" s="38">
        <v>135.83647999999999</v>
      </c>
      <c r="E99" s="38">
        <v>954.73759999999993</v>
      </c>
      <c r="F99" s="38">
        <v>477.92827999999997</v>
      </c>
      <c r="G99" s="38">
        <v>6.6838500000000005</v>
      </c>
      <c r="H99" s="38">
        <v>15.129010000000001</v>
      </c>
      <c r="I99" s="38">
        <f t="shared" si="1"/>
        <v>1686.9962700000001</v>
      </c>
    </row>
    <row r="100" spans="1:9" s="16" customFormat="1" x14ac:dyDescent="0.2">
      <c r="A100" s="30" t="s">
        <v>321</v>
      </c>
      <c r="B100" s="30" t="s">
        <v>322</v>
      </c>
      <c r="C100" s="38">
        <v>28.91525</v>
      </c>
      <c r="D100" s="38">
        <v>-130.77727999999999</v>
      </c>
      <c r="E100" s="38">
        <v>1456.2714999999998</v>
      </c>
      <c r="F100" s="38">
        <v>649.83641999999986</v>
      </c>
      <c r="G100" s="38">
        <v>19.724439999999998</v>
      </c>
      <c r="H100" s="38">
        <v>10.401439999999999</v>
      </c>
      <c r="I100" s="38">
        <f t="shared" si="1"/>
        <v>2034.3717699999997</v>
      </c>
    </row>
    <row r="101" spans="1:9" s="16" customFormat="1" x14ac:dyDescent="0.2">
      <c r="A101" s="30" t="s">
        <v>323</v>
      </c>
      <c r="B101" s="30" t="s">
        <v>324</v>
      </c>
      <c r="C101" s="38">
        <v>0.41502999999999995</v>
      </c>
      <c r="D101" s="38">
        <v>8.2465399999999995</v>
      </c>
      <c r="E101" s="38">
        <v>14.735050000000001</v>
      </c>
      <c r="F101" s="38">
        <v>6.7092200000000002</v>
      </c>
      <c r="G101" s="38">
        <v>0.94921</v>
      </c>
      <c r="H101" s="38">
        <v>0.31945999999999997</v>
      </c>
      <c r="I101" s="38">
        <f t="shared" si="1"/>
        <v>31.374510000000001</v>
      </c>
    </row>
    <row r="102" spans="1:9" s="10" customFormat="1" ht="12.75" customHeight="1" x14ac:dyDescent="0.2">
      <c r="A102" s="30" t="s">
        <v>325</v>
      </c>
      <c r="B102" s="30" t="s">
        <v>326</v>
      </c>
      <c r="C102" s="38">
        <v>20.733999999999995</v>
      </c>
      <c r="D102" s="38">
        <v>165.01843</v>
      </c>
      <c r="E102" s="38">
        <v>134.29787999999999</v>
      </c>
      <c r="F102" s="38">
        <v>73.736849999999976</v>
      </c>
      <c r="G102" s="38">
        <v>13.43906</v>
      </c>
      <c r="H102" s="38">
        <v>13.725560000000002</v>
      </c>
      <c r="I102" s="38">
        <f t="shared" si="1"/>
        <v>420.95177999999999</v>
      </c>
    </row>
    <row r="103" spans="1:9" s="16" customFormat="1" x14ac:dyDescent="0.2">
      <c r="A103" s="30" t="s">
        <v>327</v>
      </c>
      <c r="B103" s="30" t="s">
        <v>328</v>
      </c>
      <c r="C103" s="38">
        <v>43.918309999999998</v>
      </c>
      <c r="D103" s="38">
        <v>98.906850000000006</v>
      </c>
      <c r="E103" s="38">
        <v>399.13118999999995</v>
      </c>
      <c r="F103" s="38">
        <v>243.76492000000002</v>
      </c>
      <c r="G103" s="38">
        <v>20.780829999999998</v>
      </c>
      <c r="H103" s="38">
        <v>2.1599700000000004</v>
      </c>
      <c r="I103" s="38">
        <f t="shared" si="1"/>
        <v>808.66207000000009</v>
      </c>
    </row>
    <row r="104" spans="1:9" s="16" customFormat="1" x14ac:dyDescent="0.2">
      <c r="A104" s="30" t="s">
        <v>329</v>
      </c>
      <c r="B104" s="30" t="s">
        <v>330</v>
      </c>
      <c r="C104" s="38">
        <v>3795.4921999999997</v>
      </c>
      <c r="D104" s="38">
        <v>-21257.664260000001</v>
      </c>
      <c r="E104" s="38">
        <v>30497.913010000004</v>
      </c>
      <c r="F104" s="38">
        <v>17168.100630000023</v>
      </c>
      <c r="G104" s="38">
        <v>190.06920999999994</v>
      </c>
      <c r="H104" s="38">
        <v>525.02528000000007</v>
      </c>
      <c r="I104" s="38">
        <f t="shared" si="1"/>
        <v>30918.936070000029</v>
      </c>
    </row>
    <row r="105" spans="1:9" s="16" customFormat="1" x14ac:dyDescent="0.2">
      <c r="A105" s="30" t="s">
        <v>331</v>
      </c>
      <c r="B105" s="30" t="s">
        <v>332</v>
      </c>
      <c r="C105" s="38">
        <v>1100.6509699999999</v>
      </c>
      <c r="D105" s="38">
        <v>9779.3934800000006</v>
      </c>
      <c r="E105" s="38">
        <v>16921.605549999997</v>
      </c>
      <c r="F105" s="38">
        <v>9422.3510400000032</v>
      </c>
      <c r="G105" s="38">
        <v>0.66577999999999993</v>
      </c>
      <c r="H105" s="38">
        <v>1839.2124600000004</v>
      </c>
      <c r="I105" s="38">
        <f t="shared" si="1"/>
        <v>39063.879280000008</v>
      </c>
    </row>
    <row r="106" spans="1:9" s="16" customFormat="1" x14ac:dyDescent="0.2">
      <c r="A106" s="30" t="s">
        <v>333</v>
      </c>
      <c r="B106" s="30" t="s">
        <v>334</v>
      </c>
      <c r="C106" s="38">
        <v>21.725999999999999</v>
      </c>
      <c r="D106" s="38">
        <v>-4.7728199999999994</v>
      </c>
      <c r="E106" s="38">
        <v>178.04354999999995</v>
      </c>
      <c r="F106" s="38">
        <v>97.643770000000004</v>
      </c>
      <c r="G106" s="38">
        <v>0</v>
      </c>
      <c r="H106" s="38">
        <v>0.61504000000000003</v>
      </c>
      <c r="I106" s="38">
        <f t="shared" si="1"/>
        <v>293.25554</v>
      </c>
    </row>
    <row r="107" spans="1:9" s="16" customFormat="1" x14ac:dyDescent="0.2">
      <c r="A107" s="30" t="s">
        <v>335</v>
      </c>
      <c r="B107" s="30" t="s">
        <v>336</v>
      </c>
      <c r="C107" s="38">
        <v>661.27426000000014</v>
      </c>
      <c r="D107" s="38">
        <v>-2685.0643299999992</v>
      </c>
      <c r="E107" s="38">
        <v>7462.9002200000041</v>
      </c>
      <c r="F107" s="38">
        <v>3997.2935900000011</v>
      </c>
      <c r="G107" s="38">
        <v>178.09292000000002</v>
      </c>
      <c r="H107" s="38">
        <v>100.12289</v>
      </c>
      <c r="I107" s="38">
        <f t="shared" si="1"/>
        <v>9714.6195500000049</v>
      </c>
    </row>
    <row r="108" spans="1:9" s="10" customFormat="1" ht="12.75" customHeight="1" x14ac:dyDescent="0.2">
      <c r="A108" s="30" t="s">
        <v>337</v>
      </c>
      <c r="B108" s="30" t="s">
        <v>338</v>
      </c>
      <c r="C108" s="38">
        <v>741.45879999999988</v>
      </c>
      <c r="D108" s="38">
        <v>-4377.9094300000024</v>
      </c>
      <c r="E108" s="38">
        <v>4759.2488300000014</v>
      </c>
      <c r="F108" s="38">
        <v>2701.8140700000004</v>
      </c>
      <c r="G108" s="38">
        <v>98.103409999999997</v>
      </c>
      <c r="H108" s="38">
        <v>80.18559999999998</v>
      </c>
      <c r="I108" s="38">
        <f t="shared" si="1"/>
        <v>4002.9012799999991</v>
      </c>
    </row>
    <row r="109" spans="1:9" s="16" customFormat="1" x14ac:dyDescent="0.2">
      <c r="A109" s="30" t="s">
        <v>339</v>
      </c>
      <c r="B109" s="30" t="s">
        <v>340</v>
      </c>
      <c r="C109" s="38">
        <v>3306.0269499999999</v>
      </c>
      <c r="D109" s="38">
        <v>-8720.0712800000001</v>
      </c>
      <c r="E109" s="38">
        <v>6053.4642299999969</v>
      </c>
      <c r="F109" s="38">
        <v>3328.9390100000001</v>
      </c>
      <c r="G109" s="38">
        <v>145.18910999999991</v>
      </c>
      <c r="H109" s="38">
        <v>135.91079000000005</v>
      </c>
      <c r="I109" s="38">
        <f t="shared" si="1"/>
        <v>4249.4588099999964</v>
      </c>
    </row>
    <row r="110" spans="1:9" s="16" customFormat="1" x14ac:dyDescent="0.2">
      <c r="A110" s="30" t="s">
        <v>341</v>
      </c>
      <c r="B110" s="30" t="s">
        <v>342</v>
      </c>
      <c r="C110" s="38">
        <v>5.0729999999999997E-2</v>
      </c>
      <c r="D110" s="38" t="s">
        <v>13</v>
      </c>
      <c r="E110" s="38" t="s">
        <v>13</v>
      </c>
      <c r="F110" s="38">
        <v>0</v>
      </c>
      <c r="G110" s="38">
        <v>0</v>
      </c>
      <c r="H110" s="38">
        <v>1.7768199999999998</v>
      </c>
      <c r="I110" s="38">
        <f t="shared" si="1"/>
        <v>1.8275499999999998</v>
      </c>
    </row>
    <row r="111" spans="1:9" s="16" customFormat="1" x14ac:dyDescent="0.2">
      <c r="A111" s="30" t="s">
        <v>343</v>
      </c>
      <c r="B111" s="30" t="s">
        <v>344</v>
      </c>
      <c r="C111" s="38">
        <v>0.30102999999999996</v>
      </c>
      <c r="D111" s="38">
        <v>-94.781859999999995</v>
      </c>
      <c r="E111" s="38">
        <v>149.48731000000001</v>
      </c>
      <c r="F111" s="38">
        <v>92.883070000000004</v>
      </c>
      <c r="G111" s="38">
        <v>0</v>
      </c>
      <c r="H111" s="38">
        <v>3.96868</v>
      </c>
      <c r="I111" s="38">
        <f t="shared" si="1"/>
        <v>151.85823000000002</v>
      </c>
    </row>
    <row r="112" spans="1:9" s="16" customFormat="1" x14ac:dyDescent="0.2">
      <c r="A112" s="30" t="s">
        <v>345</v>
      </c>
      <c r="B112" s="30" t="s">
        <v>346</v>
      </c>
      <c r="C112" s="38">
        <v>881.53390999999999</v>
      </c>
      <c r="D112" s="38">
        <v>3922.3934699999986</v>
      </c>
      <c r="E112" s="38">
        <v>2661.7147499999987</v>
      </c>
      <c r="F112" s="38">
        <v>1480.3215500000001</v>
      </c>
      <c r="G112" s="38">
        <v>5.5815000000000001</v>
      </c>
      <c r="H112" s="38">
        <v>25.334600000000002</v>
      </c>
      <c r="I112" s="38">
        <f t="shared" si="1"/>
        <v>8976.8797799999975</v>
      </c>
    </row>
    <row r="113" spans="1:9" s="16" customFormat="1" x14ac:dyDescent="0.2">
      <c r="A113" s="30" t="s">
        <v>347</v>
      </c>
      <c r="B113" s="30" t="s">
        <v>348</v>
      </c>
      <c r="C113" s="38" t="s">
        <v>13</v>
      </c>
      <c r="D113" s="38">
        <v>55.416290000000011</v>
      </c>
      <c r="E113" s="38">
        <v>107.63879000000001</v>
      </c>
      <c r="F113" s="38">
        <v>46.921210000000002</v>
      </c>
      <c r="G113" s="38">
        <v>7.1008399999999998</v>
      </c>
      <c r="H113" s="38">
        <v>1.15646</v>
      </c>
      <c r="I113" s="38">
        <f t="shared" si="1"/>
        <v>218.23359000000005</v>
      </c>
    </row>
    <row r="114" spans="1:9" s="10" customFormat="1" ht="12.75" customHeight="1" x14ac:dyDescent="0.2">
      <c r="A114" s="30" t="s">
        <v>349</v>
      </c>
      <c r="B114" s="30" t="s">
        <v>350</v>
      </c>
      <c r="C114" s="38">
        <v>-1.0797300000000001</v>
      </c>
      <c r="D114" s="38">
        <v>-76.569509999999994</v>
      </c>
      <c r="E114" s="38">
        <v>154.81238000000002</v>
      </c>
      <c r="F114" s="38">
        <v>79.470359999999999</v>
      </c>
      <c r="G114" s="38">
        <v>0</v>
      </c>
      <c r="H114" s="38">
        <v>0.91898000000000002</v>
      </c>
      <c r="I114" s="38">
        <f t="shared" si="1"/>
        <v>157.55248000000003</v>
      </c>
    </row>
    <row r="115" spans="1:9" s="16" customFormat="1" x14ac:dyDescent="0.2">
      <c r="A115" s="30" t="s">
        <v>351</v>
      </c>
      <c r="B115" s="30" t="s">
        <v>352</v>
      </c>
      <c r="C115" s="38">
        <v>8.1600000000000006E-3</v>
      </c>
      <c r="D115" s="38" t="s">
        <v>13</v>
      </c>
      <c r="E115" s="38">
        <v>1.8418399999999999</v>
      </c>
      <c r="F115" s="38">
        <v>1.0449999999999999</v>
      </c>
      <c r="G115" s="38">
        <v>0</v>
      </c>
      <c r="H115" s="38">
        <v>8.5000000000000006E-2</v>
      </c>
      <c r="I115" s="38">
        <f t="shared" si="1"/>
        <v>2.9799999999999995</v>
      </c>
    </row>
    <row r="116" spans="1:9" s="10" customFormat="1" ht="12.75" customHeight="1" x14ac:dyDescent="0.2">
      <c r="A116" s="30" t="s">
        <v>353</v>
      </c>
      <c r="B116" s="30" t="s">
        <v>354</v>
      </c>
      <c r="C116" s="38">
        <v>141.01427000000001</v>
      </c>
      <c r="D116" s="38">
        <v>1444.0297499999995</v>
      </c>
      <c r="E116" s="38">
        <v>1678.1434600000002</v>
      </c>
      <c r="F116" s="38">
        <v>904.45213000000001</v>
      </c>
      <c r="G116" s="38">
        <v>16.700329999999997</v>
      </c>
      <c r="H116" s="38">
        <v>20.339209999999998</v>
      </c>
      <c r="I116" s="38">
        <f t="shared" si="1"/>
        <v>4204.679149999999</v>
      </c>
    </row>
    <row r="117" spans="1:9" s="16" customFormat="1" x14ac:dyDescent="0.2">
      <c r="A117" s="30" t="s">
        <v>355</v>
      </c>
      <c r="B117" s="30" t="s">
        <v>356</v>
      </c>
      <c r="C117" s="38">
        <v>-58.806339999999999</v>
      </c>
      <c r="D117" s="38">
        <v>1284.92463</v>
      </c>
      <c r="E117" s="38">
        <v>863.6422</v>
      </c>
      <c r="F117" s="38">
        <v>475.35808000000003</v>
      </c>
      <c r="G117" s="38">
        <v>14.963610000000001</v>
      </c>
      <c r="H117" s="38">
        <v>1.7329600000000001</v>
      </c>
      <c r="I117" s="38">
        <f t="shared" si="1"/>
        <v>2581.8151399999992</v>
      </c>
    </row>
    <row r="118" spans="1:9" s="16" customFormat="1" x14ac:dyDescent="0.2">
      <c r="A118" s="30" t="s">
        <v>357</v>
      </c>
      <c r="B118" s="30" t="s">
        <v>358</v>
      </c>
      <c r="C118" s="38">
        <v>294.83194000000015</v>
      </c>
      <c r="D118" s="38">
        <v>-3548.1758199999981</v>
      </c>
      <c r="E118" s="38">
        <v>8881.1196500000024</v>
      </c>
      <c r="F118" s="38">
        <v>5070.851639999999</v>
      </c>
      <c r="G118" s="38">
        <v>210.42541999999995</v>
      </c>
      <c r="H118" s="38">
        <v>65.357830000000007</v>
      </c>
      <c r="I118" s="38">
        <f t="shared" si="1"/>
        <v>10974.410660000003</v>
      </c>
    </row>
    <row r="119" spans="1:9" s="10" customFormat="1" ht="12.75" customHeight="1" x14ac:dyDescent="0.2">
      <c r="A119" s="30" t="s">
        <v>359</v>
      </c>
      <c r="B119" s="30" t="s">
        <v>360</v>
      </c>
      <c r="C119" s="38">
        <v>165.04165</v>
      </c>
      <c r="D119" s="38">
        <v>510.46569999999997</v>
      </c>
      <c r="E119" s="38">
        <v>438.77965</v>
      </c>
      <c r="F119" s="38">
        <v>254.48848000000004</v>
      </c>
      <c r="G119" s="38">
        <v>52.220669999999991</v>
      </c>
      <c r="H119" s="38">
        <v>1.5349800000000002</v>
      </c>
      <c r="I119" s="38">
        <f t="shared" si="1"/>
        <v>1422.5311299999998</v>
      </c>
    </row>
    <row r="120" spans="1:9" s="16" customFormat="1" x14ac:dyDescent="0.2">
      <c r="A120" s="30" t="s">
        <v>361</v>
      </c>
      <c r="B120" s="30" t="s">
        <v>362</v>
      </c>
      <c r="C120" s="38">
        <v>23.40372</v>
      </c>
      <c r="D120" s="38">
        <v>437.83893000000012</v>
      </c>
      <c r="E120" s="38">
        <v>353.90986000000009</v>
      </c>
      <c r="F120" s="38">
        <v>205.30680000000001</v>
      </c>
      <c r="G120" s="38">
        <v>60.527699999999996</v>
      </c>
      <c r="H120" s="38">
        <v>4.8447300000000002</v>
      </c>
      <c r="I120" s="38">
        <f t="shared" si="1"/>
        <v>1085.8317400000003</v>
      </c>
    </row>
    <row r="121" spans="1:9" s="16" customFormat="1" x14ac:dyDescent="0.2">
      <c r="A121" s="30" t="s">
        <v>363</v>
      </c>
      <c r="B121" s="30" t="s">
        <v>364</v>
      </c>
      <c r="C121" s="38">
        <v>0.15518000000000001</v>
      </c>
      <c r="D121" s="38">
        <v>62.221509999999988</v>
      </c>
      <c r="E121" s="38">
        <v>15.54677</v>
      </c>
      <c r="F121" s="38">
        <v>9.9337299999999988</v>
      </c>
      <c r="G121" s="38">
        <v>3.7170299999999998</v>
      </c>
      <c r="H121" s="38">
        <v>0.3886</v>
      </c>
      <c r="I121" s="38">
        <f t="shared" si="1"/>
        <v>91.962819999999979</v>
      </c>
    </row>
    <row r="122" spans="1:9" s="16" customFormat="1" x14ac:dyDescent="0.2">
      <c r="A122" s="30" t="s">
        <v>365</v>
      </c>
      <c r="B122" s="30" t="s">
        <v>366</v>
      </c>
      <c r="C122" s="38" t="s">
        <v>13</v>
      </c>
      <c r="D122" s="38">
        <v>-1.2489999999999999E-2</v>
      </c>
      <c r="E122" s="38">
        <v>0.92926999999999993</v>
      </c>
      <c r="F122" s="38">
        <v>0.56057000000000001</v>
      </c>
      <c r="G122" s="38">
        <v>0</v>
      </c>
      <c r="H122" s="38">
        <v>1.38181</v>
      </c>
      <c r="I122" s="38">
        <f t="shared" si="1"/>
        <v>2.8591600000000001</v>
      </c>
    </row>
    <row r="123" spans="1:9" s="10" customFormat="1" ht="12.75" customHeight="1" x14ac:dyDescent="0.2">
      <c r="A123" s="30" t="s">
        <v>367</v>
      </c>
      <c r="B123" s="30" t="s">
        <v>368</v>
      </c>
      <c r="C123" s="38">
        <v>-11.16253</v>
      </c>
      <c r="D123" s="38">
        <v>-451.79927000000009</v>
      </c>
      <c r="E123" s="38">
        <v>78.751680000000007</v>
      </c>
      <c r="F123" s="38">
        <v>38.361820000000009</v>
      </c>
      <c r="G123" s="38">
        <v>0</v>
      </c>
      <c r="H123" s="38">
        <v>1.5773700000000002</v>
      </c>
      <c r="I123" s="38">
        <f t="shared" si="1"/>
        <v>-344.27093000000008</v>
      </c>
    </row>
    <row r="124" spans="1:9" s="16" customFormat="1" x14ac:dyDescent="0.2">
      <c r="A124" s="30" t="s">
        <v>369</v>
      </c>
      <c r="B124" s="30" t="s">
        <v>370</v>
      </c>
      <c r="C124" s="38">
        <v>0.22169999999999998</v>
      </c>
      <c r="D124" s="38">
        <v>60.890160000000002</v>
      </c>
      <c r="E124" s="38">
        <v>250.61108999999999</v>
      </c>
      <c r="F124" s="38">
        <v>153.67314999999999</v>
      </c>
      <c r="G124" s="38">
        <v>0</v>
      </c>
      <c r="H124" s="38">
        <v>18.037309999999998</v>
      </c>
      <c r="I124" s="38">
        <f t="shared" si="1"/>
        <v>483.43340999999992</v>
      </c>
    </row>
    <row r="125" spans="1:9" ht="13.5" customHeight="1" x14ac:dyDescent="0.2">
      <c r="A125" s="30" t="s">
        <v>371</v>
      </c>
      <c r="B125" s="30" t="s">
        <v>372</v>
      </c>
      <c r="C125" s="38">
        <v>-0.05</v>
      </c>
      <c r="D125" s="38">
        <v>4.9595799999999981</v>
      </c>
      <c r="E125" s="38">
        <v>51.875619999999998</v>
      </c>
      <c r="F125" s="38">
        <v>28.930890000000002</v>
      </c>
      <c r="G125" s="38">
        <v>0</v>
      </c>
      <c r="H125" s="38">
        <v>0.40388999999999997</v>
      </c>
      <c r="I125" s="38">
        <f t="shared" si="1"/>
        <v>86.119979999999998</v>
      </c>
    </row>
    <row r="126" spans="1:9" x14ac:dyDescent="0.2">
      <c r="A126" s="30" t="s">
        <v>373</v>
      </c>
      <c r="B126" s="30" t="s">
        <v>374</v>
      </c>
      <c r="C126" s="38">
        <v>12.547470000000001</v>
      </c>
      <c r="D126" s="38">
        <v>-7.1271499999999994</v>
      </c>
      <c r="E126" s="38">
        <v>60.973010000000009</v>
      </c>
      <c r="F126" s="38">
        <v>49.245919999999998</v>
      </c>
      <c r="G126" s="38">
        <v>0</v>
      </c>
      <c r="H126" s="38">
        <v>36.213680000000004</v>
      </c>
      <c r="I126" s="38">
        <f t="shared" si="1"/>
        <v>151.85293000000001</v>
      </c>
    </row>
    <row r="127" spans="1:9" x14ac:dyDescent="0.2">
      <c r="A127" s="30" t="s">
        <v>375</v>
      </c>
      <c r="B127" s="30" t="s">
        <v>376</v>
      </c>
      <c r="C127" s="38">
        <v>-13.707939999999999</v>
      </c>
      <c r="D127" s="38">
        <v>-721.15088999999989</v>
      </c>
      <c r="E127" s="38">
        <v>1064.9059600000001</v>
      </c>
      <c r="F127" s="38">
        <v>540.41418999999996</v>
      </c>
      <c r="G127" s="38">
        <v>0</v>
      </c>
      <c r="H127" s="38">
        <v>37.157600000000009</v>
      </c>
      <c r="I127" s="38">
        <f t="shared" si="1"/>
        <v>907.61892000000012</v>
      </c>
    </row>
    <row r="128" spans="1:9" s="24" customFormat="1" x14ac:dyDescent="0.2">
      <c r="A128" s="30" t="s">
        <v>377</v>
      </c>
      <c r="B128" s="30" t="s">
        <v>378</v>
      </c>
      <c r="C128" s="38">
        <v>12.257959999999999</v>
      </c>
      <c r="D128" s="38">
        <v>-1212.5865799999999</v>
      </c>
      <c r="E128" s="38">
        <v>654.92694999999981</v>
      </c>
      <c r="F128" s="38">
        <v>338.78246999999999</v>
      </c>
      <c r="G128" s="38">
        <v>0.46276999999999996</v>
      </c>
      <c r="H128" s="38">
        <v>38.938739999999996</v>
      </c>
      <c r="I128" s="38">
        <f t="shared" si="1"/>
        <v>-167.2176900000002</v>
      </c>
    </row>
    <row r="129" spans="1:9" x14ac:dyDescent="0.2">
      <c r="A129" s="30" t="s">
        <v>379</v>
      </c>
      <c r="B129" s="30" t="s">
        <v>380</v>
      </c>
      <c r="C129" s="38">
        <v>56.042099999999998</v>
      </c>
      <c r="D129" s="38">
        <v>-24.887360000000001</v>
      </c>
      <c r="E129" s="38">
        <v>106.25282000000001</v>
      </c>
      <c r="F129" s="38">
        <v>81.14312000000001</v>
      </c>
      <c r="G129" s="38">
        <v>0</v>
      </c>
      <c r="H129" s="38">
        <v>0.48464999999999997</v>
      </c>
      <c r="I129" s="38">
        <f t="shared" si="1"/>
        <v>219.03533000000002</v>
      </c>
    </row>
    <row r="130" spans="1:9" x14ac:dyDescent="0.2">
      <c r="A130" s="30" t="s">
        <v>1309</v>
      </c>
      <c r="B130" s="30" t="s">
        <v>1310</v>
      </c>
      <c r="C130" s="38" t="s">
        <v>13</v>
      </c>
      <c r="D130" s="38" t="s">
        <v>13</v>
      </c>
      <c r="E130" s="38" t="s">
        <v>13</v>
      </c>
      <c r="F130" s="38">
        <v>-1.227E-2</v>
      </c>
      <c r="G130" s="38">
        <v>0</v>
      </c>
      <c r="H130" s="38">
        <v>0</v>
      </c>
      <c r="I130" s="38">
        <f t="shared" si="1"/>
        <v>-1.227E-2</v>
      </c>
    </row>
    <row r="131" spans="1:9" x14ac:dyDescent="0.2">
      <c r="A131" s="30" t="s">
        <v>381</v>
      </c>
      <c r="B131" s="30" t="s">
        <v>382</v>
      </c>
      <c r="C131" s="38">
        <v>0.15</v>
      </c>
      <c r="D131" s="38">
        <v>35.2684</v>
      </c>
      <c r="E131" s="38">
        <v>22.919430000000002</v>
      </c>
      <c r="F131" s="38">
        <v>14.90363</v>
      </c>
      <c r="G131" s="38">
        <v>0.03</v>
      </c>
      <c r="H131" s="38">
        <v>0.79874999999999996</v>
      </c>
      <c r="I131" s="38">
        <f t="shared" si="1"/>
        <v>74.070209999999989</v>
      </c>
    </row>
    <row r="132" spans="1:9" x14ac:dyDescent="0.2">
      <c r="A132" s="30" t="s">
        <v>383</v>
      </c>
      <c r="B132" s="30" t="s">
        <v>384</v>
      </c>
      <c r="C132" s="38">
        <v>531.55806999999993</v>
      </c>
      <c r="D132" s="38">
        <v>-24.42719000000006</v>
      </c>
      <c r="E132" s="38">
        <v>1726.98992</v>
      </c>
      <c r="F132" s="38">
        <v>1008.5422799999999</v>
      </c>
      <c r="G132" s="38">
        <v>3.0536300000000001</v>
      </c>
      <c r="H132" s="38">
        <v>218.15488999999999</v>
      </c>
      <c r="I132" s="38">
        <f t="shared" si="1"/>
        <v>3463.871599999999</v>
      </c>
    </row>
    <row r="133" spans="1:9" x14ac:dyDescent="0.2">
      <c r="A133" s="30" t="s">
        <v>385</v>
      </c>
      <c r="B133" s="30" t="s">
        <v>386</v>
      </c>
      <c r="C133" s="38">
        <v>21.926399999999997</v>
      </c>
      <c r="D133" s="38">
        <v>979.92047000000002</v>
      </c>
      <c r="E133" s="38">
        <v>1397.2219699999998</v>
      </c>
      <c r="F133" s="38">
        <v>786.52572999999984</v>
      </c>
      <c r="G133" s="38">
        <v>0.35949000000000009</v>
      </c>
      <c r="H133" s="38">
        <v>8.8816500000000023</v>
      </c>
      <c r="I133" s="38">
        <f t="shared" si="1"/>
        <v>3194.8357099999994</v>
      </c>
    </row>
    <row r="134" spans="1:9" x14ac:dyDescent="0.2">
      <c r="A134" s="30" t="s">
        <v>387</v>
      </c>
      <c r="B134" s="30" t="s">
        <v>388</v>
      </c>
      <c r="C134" s="38">
        <v>207.57005000000001</v>
      </c>
      <c r="D134" s="38">
        <v>3.8264099999998495</v>
      </c>
      <c r="E134" s="38">
        <v>1989.2048000000002</v>
      </c>
      <c r="F134" s="38">
        <v>879.13581999999997</v>
      </c>
      <c r="G134" s="38">
        <v>3.1498999999999997</v>
      </c>
      <c r="H134" s="38">
        <v>134.30784</v>
      </c>
      <c r="I134" s="38">
        <f t="shared" si="1"/>
        <v>3217.1948199999997</v>
      </c>
    </row>
    <row r="135" spans="1:9" x14ac:dyDescent="0.2">
      <c r="A135" s="30" t="s">
        <v>389</v>
      </c>
      <c r="B135" s="30" t="s">
        <v>390</v>
      </c>
      <c r="C135" s="38" t="s">
        <v>13</v>
      </c>
      <c r="D135" s="38" t="s">
        <v>13</v>
      </c>
      <c r="E135" s="38" t="s">
        <v>13</v>
      </c>
      <c r="F135" s="38">
        <v>0</v>
      </c>
      <c r="G135" s="38">
        <v>0</v>
      </c>
      <c r="H135" s="38">
        <v>1.7999999999999999E-2</v>
      </c>
      <c r="I135" s="38">
        <f t="shared" ref="I135:I198" si="2">SUM(C135:H135)</f>
        <v>1.7999999999999999E-2</v>
      </c>
    </row>
    <row r="136" spans="1:9" x14ac:dyDescent="0.2">
      <c r="A136" s="30" t="s">
        <v>391</v>
      </c>
      <c r="B136" s="30" t="s">
        <v>392</v>
      </c>
      <c r="C136" s="38">
        <v>210.95160000000001</v>
      </c>
      <c r="D136" s="38">
        <v>-171.45795000000001</v>
      </c>
      <c r="E136" s="38">
        <v>73.491679999999988</v>
      </c>
      <c r="F136" s="38">
        <v>157.42976999999999</v>
      </c>
      <c r="G136" s="38">
        <v>0</v>
      </c>
      <c r="H136" s="38">
        <v>0.55224000000000006</v>
      </c>
      <c r="I136" s="38">
        <f t="shared" si="2"/>
        <v>270.96733999999998</v>
      </c>
    </row>
    <row r="137" spans="1:9" x14ac:dyDescent="0.2">
      <c r="A137" s="30" t="s">
        <v>393</v>
      </c>
      <c r="B137" s="30" t="s">
        <v>394</v>
      </c>
      <c r="C137" s="38">
        <v>46.639420000000001</v>
      </c>
      <c r="D137" s="38">
        <v>6.6256700000000004</v>
      </c>
      <c r="E137" s="38">
        <v>51.437770000000008</v>
      </c>
      <c r="F137" s="38">
        <v>35.901940000000003</v>
      </c>
      <c r="G137" s="38">
        <v>0.51946000000000003</v>
      </c>
      <c r="H137" s="38">
        <v>1.9297599999999999</v>
      </c>
      <c r="I137" s="38">
        <f t="shared" si="2"/>
        <v>143.05402000000001</v>
      </c>
    </row>
    <row r="138" spans="1:9" x14ac:dyDescent="0.2">
      <c r="A138" s="30" t="s">
        <v>395</v>
      </c>
      <c r="B138" s="30" t="s">
        <v>396</v>
      </c>
      <c r="C138" s="38">
        <v>124.83374999999998</v>
      </c>
      <c r="D138" s="38">
        <v>-1393.6027500000002</v>
      </c>
      <c r="E138" s="38">
        <v>845.41655000000003</v>
      </c>
      <c r="F138" s="38">
        <v>496.1424300000001</v>
      </c>
      <c r="G138" s="38">
        <v>5.1386900000000004</v>
      </c>
      <c r="H138" s="38">
        <v>842.76416000000017</v>
      </c>
      <c r="I138" s="38">
        <f t="shared" si="2"/>
        <v>920.69283000000007</v>
      </c>
    </row>
    <row r="139" spans="1:9" x14ac:dyDescent="0.2">
      <c r="A139" s="30" t="s">
        <v>397</v>
      </c>
      <c r="B139" s="30" t="s">
        <v>398</v>
      </c>
      <c r="C139" s="38">
        <v>98.994160000000008</v>
      </c>
      <c r="D139" s="38">
        <v>-414.69380999999998</v>
      </c>
      <c r="E139" s="38">
        <v>369.61369999999999</v>
      </c>
      <c r="F139" s="38">
        <v>214.94855999999999</v>
      </c>
      <c r="G139" s="38">
        <v>0</v>
      </c>
      <c r="H139" s="38">
        <v>193.18810000000002</v>
      </c>
      <c r="I139" s="38">
        <f t="shared" si="2"/>
        <v>462.05071000000004</v>
      </c>
    </row>
    <row r="140" spans="1:9" x14ac:dyDescent="0.2">
      <c r="A140" s="30" t="s">
        <v>399</v>
      </c>
      <c r="B140" s="30" t="s">
        <v>400</v>
      </c>
      <c r="C140" s="38">
        <v>6032.1215799999991</v>
      </c>
      <c r="D140" s="38">
        <v>-1486.3078899999998</v>
      </c>
      <c r="E140" s="38">
        <v>11189.81956</v>
      </c>
      <c r="F140" s="38">
        <v>6527.9158200000002</v>
      </c>
      <c r="G140" s="38">
        <v>0</v>
      </c>
      <c r="H140" s="38">
        <v>340.23050000000001</v>
      </c>
      <c r="I140" s="38">
        <f t="shared" si="2"/>
        <v>22603.779570000002</v>
      </c>
    </row>
    <row r="141" spans="1:9" x14ac:dyDescent="0.2">
      <c r="A141" s="30" t="s">
        <v>401</v>
      </c>
      <c r="B141" s="30" t="s">
        <v>402</v>
      </c>
      <c r="C141" s="38">
        <v>312.81215000000003</v>
      </c>
      <c r="D141" s="38">
        <v>484.46191999999991</v>
      </c>
      <c r="E141" s="38">
        <v>949.05039999999974</v>
      </c>
      <c r="F141" s="38">
        <v>578.54975000000002</v>
      </c>
      <c r="G141" s="38">
        <v>3.00095</v>
      </c>
      <c r="H141" s="38">
        <v>37.953729999999993</v>
      </c>
      <c r="I141" s="38">
        <f t="shared" si="2"/>
        <v>2365.8289</v>
      </c>
    </row>
    <row r="142" spans="1:9" x14ac:dyDescent="0.2">
      <c r="A142" s="30" t="s">
        <v>403</v>
      </c>
      <c r="B142" s="30" t="s">
        <v>404</v>
      </c>
      <c r="C142" s="38">
        <v>7.19</v>
      </c>
      <c r="D142" s="38">
        <v>236.76846000000003</v>
      </c>
      <c r="E142" s="38">
        <v>129.16191000000001</v>
      </c>
      <c r="F142" s="38">
        <v>69.639040000000008</v>
      </c>
      <c r="G142" s="38">
        <v>1.65354</v>
      </c>
      <c r="H142" s="38">
        <v>0.31748999999999999</v>
      </c>
      <c r="I142" s="38">
        <f t="shared" si="2"/>
        <v>444.7304400000001</v>
      </c>
    </row>
    <row r="143" spans="1:9" x14ac:dyDescent="0.2">
      <c r="A143" s="30" t="s">
        <v>405</v>
      </c>
      <c r="B143" s="30" t="s">
        <v>406</v>
      </c>
      <c r="C143" s="38">
        <v>-9.8235399999999977</v>
      </c>
      <c r="D143" s="38">
        <v>-101.12149999999997</v>
      </c>
      <c r="E143" s="38">
        <v>624.44525999999985</v>
      </c>
      <c r="F143" s="38">
        <v>338.62142000000006</v>
      </c>
      <c r="G143" s="38">
        <v>5.7293400000000005</v>
      </c>
      <c r="H143" s="38">
        <v>12.950839999999999</v>
      </c>
      <c r="I143" s="38">
        <f t="shared" si="2"/>
        <v>870.80181999999991</v>
      </c>
    </row>
    <row r="144" spans="1:9" x14ac:dyDescent="0.2">
      <c r="A144" s="30" t="s">
        <v>407</v>
      </c>
      <c r="B144" s="30" t="s">
        <v>408</v>
      </c>
      <c r="C144" s="38">
        <v>33.806929999999994</v>
      </c>
      <c r="D144" s="38">
        <v>1693.2986699999999</v>
      </c>
      <c r="E144" s="38">
        <v>2275.7151799999997</v>
      </c>
      <c r="F144" s="38">
        <v>1121.3980799999999</v>
      </c>
      <c r="G144" s="38">
        <v>1.365</v>
      </c>
      <c r="H144" s="38">
        <v>138.84146000000001</v>
      </c>
      <c r="I144" s="38">
        <f t="shared" si="2"/>
        <v>5264.4253199999985</v>
      </c>
    </row>
    <row r="145" spans="1:9" x14ac:dyDescent="0.2">
      <c r="A145" s="30" t="s">
        <v>409</v>
      </c>
      <c r="B145" s="30" t="s">
        <v>410</v>
      </c>
      <c r="C145" s="38">
        <v>474.76246999999995</v>
      </c>
      <c r="D145" s="38">
        <v>3782.0189000000005</v>
      </c>
      <c r="E145" s="38">
        <v>2527.2146299999995</v>
      </c>
      <c r="F145" s="38">
        <v>1356.4035099999999</v>
      </c>
      <c r="G145" s="38">
        <v>0</v>
      </c>
      <c r="H145" s="38">
        <v>232.02479</v>
      </c>
      <c r="I145" s="38">
        <f t="shared" si="2"/>
        <v>8372.4243000000006</v>
      </c>
    </row>
    <row r="146" spans="1:9" x14ac:dyDescent="0.2">
      <c r="A146" s="30" t="s">
        <v>411</v>
      </c>
      <c r="B146" s="30" t="s">
        <v>412</v>
      </c>
      <c r="C146" s="38">
        <v>121.79035</v>
      </c>
      <c r="D146" s="38">
        <v>-9.7820200000000259</v>
      </c>
      <c r="E146" s="38">
        <v>1868.5673099999999</v>
      </c>
      <c r="F146" s="38">
        <v>1030.5820899999997</v>
      </c>
      <c r="G146" s="38">
        <v>10.936860000000001</v>
      </c>
      <c r="H146" s="38">
        <v>24.685140000000001</v>
      </c>
      <c r="I146" s="38">
        <f t="shared" si="2"/>
        <v>3046.7797299999993</v>
      </c>
    </row>
    <row r="147" spans="1:9" x14ac:dyDescent="0.2">
      <c r="A147" s="30" t="s">
        <v>413</v>
      </c>
      <c r="B147" s="30" t="s">
        <v>414</v>
      </c>
      <c r="C147" s="38">
        <v>282.30116000000004</v>
      </c>
      <c r="D147" s="38">
        <v>104.79227000000004</v>
      </c>
      <c r="E147" s="38">
        <v>1803.6205400000003</v>
      </c>
      <c r="F147" s="38">
        <v>952.49768999999981</v>
      </c>
      <c r="G147" s="38">
        <v>45.740750000000006</v>
      </c>
      <c r="H147" s="38">
        <v>23.594560000000001</v>
      </c>
      <c r="I147" s="38">
        <f t="shared" si="2"/>
        <v>3212.5469699999999</v>
      </c>
    </row>
    <row r="148" spans="1:9" x14ac:dyDescent="0.2">
      <c r="A148" s="30" t="s">
        <v>415</v>
      </c>
      <c r="B148" s="30" t="s">
        <v>416</v>
      </c>
      <c r="C148" s="38" t="s">
        <v>13</v>
      </c>
      <c r="D148" s="38">
        <v>7.4259099999999991</v>
      </c>
      <c r="E148" s="38">
        <v>8.0266300000000008</v>
      </c>
      <c r="F148" s="38">
        <v>3.7615799999999999</v>
      </c>
      <c r="G148" s="38">
        <v>0</v>
      </c>
      <c r="H148" s="38">
        <v>0.16547999999999999</v>
      </c>
      <c r="I148" s="38">
        <f t="shared" si="2"/>
        <v>19.379599999999996</v>
      </c>
    </row>
    <row r="149" spans="1:9" x14ac:dyDescent="0.2">
      <c r="A149" s="30" t="s">
        <v>417</v>
      </c>
      <c r="B149" s="30" t="s">
        <v>418</v>
      </c>
      <c r="C149" s="38">
        <v>292.21779000000004</v>
      </c>
      <c r="D149" s="38">
        <v>1149.4435100000003</v>
      </c>
      <c r="E149" s="38">
        <v>2079.4328100000002</v>
      </c>
      <c r="F149" s="38">
        <v>1177.6469800000002</v>
      </c>
      <c r="G149" s="38">
        <v>1.8688899999999999</v>
      </c>
      <c r="H149" s="38">
        <v>22.531359999999999</v>
      </c>
      <c r="I149" s="38">
        <f t="shared" si="2"/>
        <v>4723.1413400000001</v>
      </c>
    </row>
    <row r="150" spans="1:9" x14ac:dyDescent="0.2">
      <c r="A150" s="30" t="s">
        <v>419</v>
      </c>
      <c r="B150" s="30" t="s">
        <v>420</v>
      </c>
      <c r="C150" s="38">
        <v>0.14399999999999999</v>
      </c>
      <c r="D150" s="38">
        <v>12.01</v>
      </c>
      <c r="E150" s="38">
        <v>11.797889999999999</v>
      </c>
      <c r="F150" s="38">
        <v>8.1960699999999989</v>
      </c>
      <c r="G150" s="38">
        <v>0</v>
      </c>
      <c r="H150" s="38">
        <v>0.02</v>
      </c>
      <c r="I150" s="38">
        <f t="shared" si="2"/>
        <v>32.167960000000001</v>
      </c>
    </row>
    <row r="151" spans="1:9" x14ac:dyDescent="0.2">
      <c r="A151" s="30" t="s">
        <v>421</v>
      </c>
      <c r="B151" s="30" t="s">
        <v>422</v>
      </c>
      <c r="C151" s="38">
        <v>469.67462</v>
      </c>
      <c r="D151" s="38">
        <v>-4821.8511399999998</v>
      </c>
      <c r="E151" s="38">
        <v>5422.7626200000004</v>
      </c>
      <c r="F151" s="38">
        <v>3054.64554</v>
      </c>
      <c r="G151" s="38">
        <v>0</v>
      </c>
      <c r="H151" s="38">
        <v>289.58965999999998</v>
      </c>
      <c r="I151" s="38">
        <f t="shared" si="2"/>
        <v>4414.8212999999996</v>
      </c>
    </row>
    <row r="152" spans="1:9" x14ac:dyDescent="0.2">
      <c r="A152" s="30" t="s">
        <v>423</v>
      </c>
      <c r="B152" s="30" t="s">
        <v>424</v>
      </c>
      <c r="C152" s="38">
        <v>3.3955900000000003</v>
      </c>
      <c r="D152" s="38">
        <v>167.21491</v>
      </c>
      <c r="E152" s="38">
        <v>101.42460999999999</v>
      </c>
      <c r="F152" s="38">
        <v>49.886020000000002</v>
      </c>
      <c r="G152" s="38">
        <v>14.65936</v>
      </c>
      <c r="H152" s="38">
        <v>1.6199900000000003</v>
      </c>
      <c r="I152" s="38">
        <f t="shared" si="2"/>
        <v>338.20047999999991</v>
      </c>
    </row>
    <row r="153" spans="1:9" x14ac:dyDescent="0.2">
      <c r="A153" s="30" t="s">
        <v>425</v>
      </c>
      <c r="B153" s="30" t="s">
        <v>426</v>
      </c>
      <c r="C153" s="38" t="s">
        <v>13</v>
      </c>
      <c r="D153" s="38">
        <v>3.8291200000000001</v>
      </c>
      <c r="E153" s="38">
        <v>3.9593999999999996</v>
      </c>
      <c r="F153" s="38">
        <v>1.8642199999999998</v>
      </c>
      <c r="G153" s="38">
        <v>0</v>
      </c>
      <c r="H153" s="38">
        <v>2.1159300000000001</v>
      </c>
      <c r="I153" s="38">
        <f t="shared" si="2"/>
        <v>11.76867</v>
      </c>
    </row>
    <row r="154" spans="1:9" x14ac:dyDescent="0.2">
      <c r="A154" s="30" t="s">
        <v>427</v>
      </c>
      <c r="B154" s="30" t="s">
        <v>428</v>
      </c>
      <c r="C154" s="38">
        <v>0.17588000000000001</v>
      </c>
      <c r="D154" s="38" t="s">
        <v>13</v>
      </c>
      <c r="E154" s="38">
        <v>8.6489999999999997E-2</v>
      </c>
      <c r="F154" s="38">
        <v>4.6469999999999997E-2</v>
      </c>
      <c r="G154" s="38">
        <v>3.6023299999999998</v>
      </c>
      <c r="H154" s="38">
        <v>9.1999999999999998E-3</v>
      </c>
      <c r="I154" s="38">
        <f t="shared" si="2"/>
        <v>3.9203699999999997</v>
      </c>
    </row>
    <row r="155" spans="1:9" x14ac:dyDescent="0.2">
      <c r="A155" s="30" t="s">
        <v>429</v>
      </c>
      <c r="B155" s="30" t="s">
        <v>430</v>
      </c>
      <c r="C155" s="38" t="s">
        <v>13</v>
      </c>
      <c r="D155" s="38">
        <v>-668.16091000000006</v>
      </c>
      <c r="E155" s="38">
        <v>623.21229000000005</v>
      </c>
      <c r="F155" s="38">
        <v>358.76270999999997</v>
      </c>
      <c r="G155" s="38">
        <v>0</v>
      </c>
      <c r="H155" s="38">
        <v>18.777819999999995</v>
      </c>
      <c r="I155" s="38">
        <f t="shared" si="2"/>
        <v>332.59190999999998</v>
      </c>
    </row>
    <row r="156" spans="1:9" x14ac:dyDescent="0.2">
      <c r="A156" s="30" t="s">
        <v>431</v>
      </c>
      <c r="B156" s="30" t="s">
        <v>432</v>
      </c>
      <c r="C156" s="38">
        <v>0.82092000000000032</v>
      </c>
      <c r="D156" s="38">
        <v>99.629650000000012</v>
      </c>
      <c r="E156" s="38">
        <v>90.880830000000017</v>
      </c>
      <c r="F156" s="38">
        <v>40.731549999999999</v>
      </c>
      <c r="G156" s="38">
        <v>4.58582</v>
      </c>
      <c r="H156" s="38">
        <v>2.6607000000000007</v>
      </c>
      <c r="I156" s="38">
        <f t="shared" si="2"/>
        <v>239.30947000000003</v>
      </c>
    </row>
    <row r="157" spans="1:9" x14ac:dyDescent="0.2">
      <c r="A157" s="30" t="s">
        <v>433</v>
      </c>
      <c r="B157" s="30" t="s">
        <v>434</v>
      </c>
      <c r="C157" s="38" t="s">
        <v>13</v>
      </c>
      <c r="D157" s="38">
        <v>10.341609999999999</v>
      </c>
      <c r="E157" s="38">
        <v>22.640549999999998</v>
      </c>
      <c r="F157" s="38">
        <v>10.86403</v>
      </c>
      <c r="G157" s="38">
        <v>0</v>
      </c>
      <c r="H157" s="38">
        <v>0.74465999999999999</v>
      </c>
      <c r="I157" s="38">
        <f t="shared" si="2"/>
        <v>44.590849999999996</v>
      </c>
    </row>
    <row r="158" spans="1:9" x14ac:dyDescent="0.2">
      <c r="A158" s="30" t="s">
        <v>435</v>
      </c>
      <c r="B158" s="30" t="s">
        <v>436</v>
      </c>
      <c r="C158" s="38">
        <v>1.14554</v>
      </c>
      <c r="D158" s="38">
        <v>33.18262</v>
      </c>
      <c r="E158" s="38">
        <v>41.539479999999998</v>
      </c>
      <c r="F158" s="38">
        <v>16.131209999999999</v>
      </c>
      <c r="G158" s="38">
        <v>3.0310999999999999</v>
      </c>
      <c r="H158" s="38">
        <v>3.6722400000000004</v>
      </c>
      <c r="I158" s="38">
        <f t="shared" si="2"/>
        <v>98.702189999999987</v>
      </c>
    </row>
    <row r="159" spans="1:9" x14ac:dyDescent="0.2">
      <c r="A159" s="30" t="s">
        <v>437</v>
      </c>
      <c r="B159" s="30" t="s">
        <v>438</v>
      </c>
      <c r="C159" s="38" t="s">
        <v>13</v>
      </c>
      <c r="D159" s="38">
        <v>-225.26157999999998</v>
      </c>
      <c r="E159" s="38">
        <v>2175.1515600000002</v>
      </c>
      <c r="F159" s="38">
        <v>1390.26341</v>
      </c>
      <c r="G159" s="38">
        <v>0</v>
      </c>
      <c r="H159" s="38">
        <v>718.51195999999993</v>
      </c>
      <c r="I159" s="38">
        <f t="shared" si="2"/>
        <v>4058.6653500000002</v>
      </c>
    </row>
    <row r="160" spans="1:9" x14ac:dyDescent="0.2">
      <c r="A160" s="30" t="s">
        <v>439</v>
      </c>
      <c r="B160" s="30" t="s">
        <v>440</v>
      </c>
      <c r="C160" s="38" t="s">
        <v>13</v>
      </c>
      <c r="D160" s="38">
        <v>7.3850800000000003</v>
      </c>
      <c r="E160" s="38">
        <v>30.744139999999998</v>
      </c>
      <c r="F160" s="38">
        <v>16.913599999999999</v>
      </c>
      <c r="G160" s="38">
        <v>0.73262000000000005</v>
      </c>
      <c r="H160" s="38">
        <v>9.0824800000000003</v>
      </c>
      <c r="I160" s="38">
        <f t="shared" si="2"/>
        <v>64.857919999999993</v>
      </c>
    </row>
    <row r="161" spans="1:9" x14ac:dyDescent="0.2">
      <c r="A161" s="30" t="s">
        <v>441</v>
      </c>
      <c r="B161" s="30" t="s">
        <v>442</v>
      </c>
      <c r="C161" s="38">
        <v>3060.3773200000001</v>
      </c>
      <c r="D161" s="38">
        <v>-67.238450000000611</v>
      </c>
      <c r="E161" s="38">
        <v>6608.1168500000013</v>
      </c>
      <c r="F161" s="38">
        <v>3718.5668300000007</v>
      </c>
      <c r="G161" s="38">
        <v>7.5152199999999993</v>
      </c>
      <c r="H161" s="38">
        <v>2530.4556200000002</v>
      </c>
      <c r="I161" s="38">
        <f t="shared" si="2"/>
        <v>15857.793390000001</v>
      </c>
    </row>
    <row r="162" spans="1:9" x14ac:dyDescent="0.2">
      <c r="A162" s="30" t="s">
        <v>443</v>
      </c>
      <c r="B162" s="30" t="s">
        <v>444</v>
      </c>
      <c r="C162" s="38" t="s">
        <v>13</v>
      </c>
      <c r="D162" s="38">
        <v>3.0400000000000002E-3</v>
      </c>
      <c r="E162" s="38" t="s">
        <v>13</v>
      </c>
      <c r="F162" s="38">
        <v>4.0680000000000001E-2</v>
      </c>
      <c r="G162" s="38">
        <v>0</v>
      </c>
      <c r="H162" s="38">
        <v>0</v>
      </c>
      <c r="I162" s="38">
        <f t="shared" si="2"/>
        <v>4.3720000000000002E-2</v>
      </c>
    </row>
    <row r="163" spans="1:9" x14ac:dyDescent="0.2">
      <c r="A163" s="30" t="s">
        <v>445</v>
      </c>
      <c r="B163" s="30" t="s">
        <v>446</v>
      </c>
      <c r="C163" s="38">
        <v>-32.951630000000002</v>
      </c>
      <c r="D163" s="38">
        <v>787.92236999999977</v>
      </c>
      <c r="E163" s="38">
        <v>1480.3404300000002</v>
      </c>
      <c r="F163" s="38">
        <v>782.71968000000004</v>
      </c>
      <c r="G163" s="38">
        <v>0</v>
      </c>
      <c r="H163" s="38">
        <v>-61.658379999999987</v>
      </c>
      <c r="I163" s="38">
        <f t="shared" si="2"/>
        <v>2956.3724700000002</v>
      </c>
    </row>
    <row r="164" spans="1:9" x14ac:dyDescent="0.2">
      <c r="A164" s="30" t="s">
        <v>447</v>
      </c>
      <c r="B164" s="30" t="s">
        <v>448</v>
      </c>
      <c r="C164" s="38">
        <v>146.12192999999999</v>
      </c>
      <c r="D164" s="38">
        <v>975.20576000000005</v>
      </c>
      <c r="E164" s="38">
        <v>433.56018</v>
      </c>
      <c r="F164" s="38">
        <v>217.46194</v>
      </c>
      <c r="G164" s="38">
        <v>0</v>
      </c>
      <c r="H164" s="38">
        <v>4.2646999999999995</v>
      </c>
      <c r="I164" s="38">
        <f t="shared" si="2"/>
        <v>1776.6145099999999</v>
      </c>
    </row>
    <row r="165" spans="1:9" x14ac:dyDescent="0.2">
      <c r="A165" s="30" t="s">
        <v>449</v>
      </c>
      <c r="B165" s="30" t="s">
        <v>450</v>
      </c>
      <c r="C165" s="38">
        <v>-0.72336999999999996</v>
      </c>
      <c r="D165" s="38">
        <v>3.0549899999999997</v>
      </c>
      <c r="E165" s="38" t="s">
        <v>13</v>
      </c>
      <c r="F165" s="38">
        <v>0</v>
      </c>
      <c r="G165" s="38">
        <v>0</v>
      </c>
      <c r="H165" s="38">
        <v>1.1E-4</v>
      </c>
      <c r="I165" s="38">
        <f t="shared" si="2"/>
        <v>2.3317299999999994</v>
      </c>
    </row>
    <row r="166" spans="1:9" x14ac:dyDescent="0.2">
      <c r="A166" s="30" t="s">
        <v>451</v>
      </c>
      <c r="B166" s="30" t="s">
        <v>452</v>
      </c>
      <c r="C166" s="38">
        <v>8.6007300000000022</v>
      </c>
      <c r="D166" s="38">
        <v>107.64434000000003</v>
      </c>
      <c r="E166" s="38">
        <v>208.08161000000001</v>
      </c>
      <c r="F166" s="38">
        <v>122.62867000000001</v>
      </c>
      <c r="G166" s="38">
        <v>23.431170000000002</v>
      </c>
      <c r="H166" s="38">
        <v>5.5566299999999993</v>
      </c>
      <c r="I166" s="38">
        <f t="shared" si="2"/>
        <v>475.94315</v>
      </c>
    </row>
    <row r="167" spans="1:9" x14ac:dyDescent="0.2">
      <c r="A167" s="30" t="s">
        <v>453</v>
      </c>
      <c r="B167" s="30" t="s">
        <v>454</v>
      </c>
      <c r="C167" s="38">
        <v>65.195869999999999</v>
      </c>
      <c r="D167" s="38">
        <v>581.19318999999973</v>
      </c>
      <c r="E167" s="38">
        <v>426.00146999999998</v>
      </c>
      <c r="F167" s="38">
        <v>208.37004999999999</v>
      </c>
      <c r="G167" s="38">
        <v>49.666690000000003</v>
      </c>
      <c r="H167" s="38">
        <v>10.953569999999999</v>
      </c>
      <c r="I167" s="38">
        <f t="shared" si="2"/>
        <v>1341.3808399999996</v>
      </c>
    </row>
    <row r="168" spans="1:9" x14ac:dyDescent="0.2">
      <c r="A168" s="30" t="s">
        <v>455</v>
      </c>
      <c r="B168" s="30" t="s">
        <v>456</v>
      </c>
      <c r="C168" s="38">
        <v>5.3249999999999999E-2</v>
      </c>
      <c r="D168" s="38">
        <v>9.2730000000000007E-2</v>
      </c>
      <c r="E168" s="38" t="s">
        <v>13</v>
      </c>
      <c r="F168" s="38">
        <v>0</v>
      </c>
      <c r="G168" s="38">
        <v>0</v>
      </c>
      <c r="H168" s="38">
        <v>0</v>
      </c>
      <c r="I168" s="38">
        <f t="shared" si="2"/>
        <v>0.14598</v>
      </c>
    </row>
    <row r="169" spans="1:9" x14ac:dyDescent="0.2">
      <c r="A169" s="30" t="s">
        <v>457</v>
      </c>
      <c r="B169" s="30" t="s">
        <v>458</v>
      </c>
      <c r="C169" s="38">
        <v>-111.85928</v>
      </c>
      <c r="D169" s="38">
        <v>446.33526999999998</v>
      </c>
      <c r="E169" s="38">
        <v>754.81563000000017</v>
      </c>
      <c r="F169" s="38">
        <v>429.113</v>
      </c>
      <c r="G169" s="38">
        <v>9.2700000000000005E-2</v>
      </c>
      <c r="H169" s="38">
        <v>79.175440000000009</v>
      </c>
      <c r="I169" s="38">
        <f t="shared" si="2"/>
        <v>1597.6727600000002</v>
      </c>
    </row>
    <row r="170" spans="1:9" x14ac:dyDescent="0.2">
      <c r="A170" s="30" t="s">
        <v>459</v>
      </c>
      <c r="B170" s="30" t="s">
        <v>460</v>
      </c>
      <c r="C170" s="38">
        <v>-36.623019999999997</v>
      </c>
      <c r="D170" s="38">
        <v>-482.66371999999996</v>
      </c>
      <c r="E170" s="38">
        <v>850.75220000000002</v>
      </c>
      <c r="F170" s="38">
        <v>475.55965999999995</v>
      </c>
      <c r="G170" s="38">
        <v>0</v>
      </c>
      <c r="H170" s="38">
        <v>3.2506699999999995</v>
      </c>
      <c r="I170" s="38">
        <f t="shared" si="2"/>
        <v>810.27579000000003</v>
      </c>
    </row>
    <row r="171" spans="1:9" x14ac:dyDescent="0.2">
      <c r="A171" s="30" t="s">
        <v>461</v>
      </c>
      <c r="B171" s="30" t="s">
        <v>462</v>
      </c>
      <c r="C171" s="38">
        <v>2.6834899999999995</v>
      </c>
      <c r="D171" s="38">
        <v>804.17797000000007</v>
      </c>
      <c r="E171" s="38">
        <v>564.89877000000001</v>
      </c>
      <c r="F171" s="38">
        <v>274.92388999999997</v>
      </c>
      <c r="G171" s="38">
        <v>0</v>
      </c>
      <c r="H171" s="38">
        <v>29.494520000000001</v>
      </c>
      <c r="I171" s="38">
        <v>1676.1786400000001</v>
      </c>
    </row>
    <row r="172" spans="1:9" x14ac:dyDescent="0.2">
      <c r="A172" s="30" t="s">
        <v>463</v>
      </c>
      <c r="B172" s="30" t="s">
        <v>464</v>
      </c>
      <c r="C172" s="38">
        <v>34.332660000000004</v>
      </c>
      <c r="D172" s="38">
        <v>146.06033000000002</v>
      </c>
      <c r="E172" s="38">
        <v>264.18859999999995</v>
      </c>
      <c r="F172" s="38">
        <v>172.94060000000002</v>
      </c>
      <c r="G172" s="38">
        <v>0.82679999999999998</v>
      </c>
      <c r="H172" s="38">
        <v>0.95909</v>
      </c>
      <c r="I172" s="38">
        <f t="shared" si="2"/>
        <v>619.30808000000002</v>
      </c>
    </row>
    <row r="173" spans="1:9" x14ac:dyDescent="0.2">
      <c r="A173" s="30" t="s">
        <v>465</v>
      </c>
      <c r="B173" s="30" t="s">
        <v>466</v>
      </c>
      <c r="C173" s="38" t="s">
        <v>13</v>
      </c>
      <c r="D173" s="38">
        <v>0.20971000000000001</v>
      </c>
      <c r="E173" s="38" t="s">
        <v>13</v>
      </c>
      <c r="F173" s="38">
        <v>0</v>
      </c>
      <c r="G173" s="38">
        <v>6.4049999999999996E-2</v>
      </c>
      <c r="H173" s="38">
        <v>0</v>
      </c>
      <c r="I173" s="38">
        <f t="shared" si="2"/>
        <v>0.27376</v>
      </c>
    </row>
    <row r="174" spans="1:9" x14ac:dyDescent="0.2">
      <c r="A174" s="30" t="s">
        <v>467</v>
      </c>
      <c r="B174" s="30" t="s">
        <v>468</v>
      </c>
      <c r="C174" s="38" t="s">
        <v>13</v>
      </c>
      <c r="D174" s="38" t="s">
        <v>13</v>
      </c>
      <c r="E174" s="38" t="s">
        <v>13</v>
      </c>
      <c r="F174" s="38">
        <v>0</v>
      </c>
      <c r="G174" s="38">
        <v>0</v>
      </c>
      <c r="H174" s="38">
        <v>1.7999999999999999E-2</v>
      </c>
      <c r="I174" s="38">
        <f t="shared" si="2"/>
        <v>1.7999999999999999E-2</v>
      </c>
    </row>
    <row r="175" spans="1:9" x14ac:dyDescent="0.2">
      <c r="A175" s="30" t="s">
        <v>469</v>
      </c>
      <c r="B175" s="30" t="s">
        <v>470</v>
      </c>
      <c r="C175" s="38">
        <v>129.87805999999998</v>
      </c>
      <c r="D175" s="38">
        <v>91.553039999999996</v>
      </c>
      <c r="E175" s="38">
        <v>143.70273000000003</v>
      </c>
      <c r="F175" s="38">
        <v>78.571259999999995</v>
      </c>
      <c r="G175" s="38">
        <v>0.81059000000000003</v>
      </c>
      <c r="H175" s="38">
        <v>31.711320000000001</v>
      </c>
      <c r="I175" s="38">
        <f t="shared" si="2"/>
        <v>476.22699999999998</v>
      </c>
    </row>
    <row r="176" spans="1:9" x14ac:dyDescent="0.2">
      <c r="A176" s="30" t="s">
        <v>471</v>
      </c>
      <c r="B176" s="30" t="s">
        <v>472</v>
      </c>
      <c r="C176" s="38" t="s">
        <v>13</v>
      </c>
      <c r="D176" s="38" t="s">
        <v>13</v>
      </c>
      <c r="E176" s="38" t="s">
        <v>13</v>
      </c>
      <c r="F176" s="38">
        <v>0</v>
      </c>
      <c r="G176" s="38">
        <v>0</v>
      </c>
      <c r="H176" s="38">
        <v>5.6909999999999995E-2</v>
      </c>
      <c r="I176" s="38">
        <f t="shared" si="2"/>
        <v>5.6909999999999995E-2</v>
      </c>
    </row>
    <row r="177" spans="1:9" x14ac:dyDescent="0.2">
      <c r="A177" s="30" t="s">
        <v>473</v>
      </c>
      <c r="B177" s="30" t="s">
        <v>474</v>
      </c>
      <c r="C177" s="38">
        <v>1.3387500000000001</v>
      </c>
      <c r="D177" s="38">
        <v>0.26927000000000001</v>
      </c>
      <c r="E177" s="38">
        <v>7.03207</v>
      </c>
      <c r="F177" s="38">
        <v>3.9859899999999997</v>
      </c>
      <c r="G177" s="38">
        <v>0</v>
      </c>
      <c r="H177" s="38">
        <v>49.639760000000003</v>
      </c>
      <c r="I177" s="38">
        <f t="shared" si="2"/>
        <v>62.265840000000004</v>
      </c>
    </row>
    <row r="178" spans="1:9" x14ac:dyDescent="0.2">
      <c r="A178" s="30" t="s">
        <v>475</v>
      </c>
      <c r="B178" s="30" t="s">
        <v>476</v>
      </c>
      <c r="C178" s="38" t="s">
        <v>13</v>
      </c>
      <c r="D178" s="38" t="s">
        <v>13</v>
      </c>
      <c r="E178" s="38">
        <v>9.3140000000000001E-2</v>
      </c>
      <c r="F178" s="38">
        <v>0</v>
      </c>
      <c r="G178" s="38">
        <v>0</v>
      </c>
      <c r="H178" s="38">
        <v>0</v>
      </c>
      <c r="I178" s="38">
        <f t="shared" si="2"/>
        <v>9.3140000000000001E-2</v>
      </c>
    </row>
    <row r="179" spans="1:9" x14ac:dyDescent="0.2">
      <c r="A179" s="30" t="s">
        <v>477</v>
      </c>
      <c r="B179" s="30" t="s">
        <v>478</v>
      </c>
      <c r="C179" s="38">
        <v>5.0020000000000002E-2</v>
      </c>
      <c r="D179" s="38" t="s">
        <v>13</v>
      </c>
      <c r="E179" s="38">
        <v>0.05</v>
      </c>
      <c r="F179" s="38">
        <v>0</v>
      </c>
      <c r="G179" s="38">
        <v>2.7715399999999999</v>
      </c>
      <c r="H179" s="38">
        <v>2.8500000000000001E-3</v>
      </c>
      <c r="I179" s="38">
        <f t="shared" si="2"/>
        <v>2.8744099999999997</v>
      </c>
    </row>
    <row r="180" spans="1:9" x14ac:dyDescent="0.2">
      <c r="A180" s="30" t="s">
        <v>479</v>
      </c>
      <c r="B180" s="30" t="s">
        <v>480</v>
      </c>
      <c r="C180" s="38" t="s">
        <v>13</v>
      </c>
      <c r="D180" s="38">
        <v>1.36839</v>
      </c>
      <c r="E180" s="38">
        <v>7.3820000000000011E-2</v>
      </c>
      <c r="F180" s="38">
        <v>3.7480000000000006E-2</v>
      </c>
      <c r="G180" s="38">
        <v>3.8998499999999998</v>
      </c>
      <c r="H180" s="38">
        <v>1.7520000000000001E-2</v>
      </c>
      <c r="I180" s="38">
        <f t="shared" si="2"/>
        <v>5.3970599999999997</v>
      </c>
    </row>
    <row r="181" spans="1:9" x14ac:dyDescent="0.2">
      <c r="A181" s="30" t="s">
        <v>481</v>
      </c>
      <c r="B181" s="30" t="s">
        <v>482</v>
      </c>
      <c r="C181" s="38">
        <v>1714.9232399999996</v>
      </c>
      <c r="D181" s="38">
        <v>-8688.8051400000022</v>
      </c>
      <c r="E181" s="38">
        <v>19101.603549999985</v>
      </c>
      <c r="F181" s="38">
        <v>10390.074790000002</v>
      </c>
      <c r="G181" s="38">
        <v>199.23615999999996</v>
      </c>
      <c r="H181" s="38">
        <v>233.70874000000009</v>
      </c>
      <c r="I181" s="38">
        <f t="shared" si="2"/>
        <v>22950.741339999986</v>
      </c>
    </row>
    <row r="182" spans="1:9" x14ac:dyDescent="0.2">
      <c r="A182" s="30" t="s">
        <v>483</v>
      </c>
      <c r="B182" s="30" t="s">
        <v>484</v>
      </c>
      <c r="C182" s="38">
        <v>33.868989999999989</v>
      </c>
      <c r="D182" s="38">
        <v>393.72521000000006</v>
      </c>
      <c r="E182" s="38">
        <v>1288.9504800000002</v>
      </c>
      <c r="F182" s="38">
        <v>644.72279000000015</v>
      </c>
      <c r="G182" s="38">
        <v>26.500130000000002</v>
      </c>
      <c r="H182" s="38">
        <v>20.665099999999999</v>
      </c>
      <c r="I182" s="38">
        <f t="shared" si="2"/>
        <v>2408.4327000000003</v>
      </c>
    </row>
    <row r="183" spans="1:9" x14ac:dyDescent="0.2">
      <c r="A183" s="30" t="s">
        <v>485</v>
      </c>
      <c r="B183" s="30" t="s">
        <v>486</v>
      </c>
      <c r="C183" s="38">
        <v>385.98899</v>
      </c>
      <c r="D183" s="38">
        <v>-522.09983999999997</v>
      </c>
      <c r="E183" s="38">
        <v>972.09967000000017</v>
      </c>
      <c r="F183" s="38">
        <v>601.93597999999986</v>
      </c>
      <c r="G183" s="38">
        <v>-2.9E-4</v>
      </c>
      <c r="H183" s="38">
        <v>15.903529999999998</v>
      </c>
      <c r="I183" s="38">
        <f t="shared" si="2"/>
        <v>1453.8280400000003</v>
      </c>
    </row>
    <row r="184" spans="1:9" x14ac:dyDescent="0.2">
      <c r="A184" s="30" t="s">
        <v>487</v>
      </c>
      <c r="B184" s="30" t="s">
        <v>488</v>
      </c>
      <c r="C184" s="38">
        <v>11.344669999999999</v>
      </c>
      <c r="D184" s="38">
        <v>41.143969999999975</v>
      </c>
      <c r="E184" s="38">
        <v>348.17567999999994</v>
      </c>
      <c r="F184" s="38">
        <v>192.97542000000001</v>
      </c>
      <c r="G184" s="38">
        <v>0</v>
      </c>
      <c r="H184" s="38">
        <v>3.8366700000000002</v>
      </c>
      <c r="I184" s="38">
        <f t="shared" si="2"/>
        <v>597.47640999999999</v>
      </c>
    </row>
    <row r="185" spans="1:9" x14ac:dyDescent="0.2">
      <c r="A185" s="30" t="s">
        <v>489</v>
      </c>
      <c r="B185" s="30" t="s">
        <v>490</v>
      </c>
      <c r="C185" s="38">
        <v>5.3030000000000001E-2</v>
      </c>
      <c r="D185" s="38" t="s">
        <v>13</v>
      </c>
      <c r="E185" s="38" t="s">
        <v>13</v>
      </c>
      <c r="F185" s="38">
        <v>0</v>
      </c>
      <c r="G185" s="38">
        <v>0</v>
      </c>
      <c r="H185" s="38">
        <v>0</v>
      </c>
      <c r="I185" s="38">
        <f t="shared" si="2"/>
        <v>5.3030000000000001E-2</v>
      </c>
    </row>
    <row r="186" spans="1:9" x14ac:dyDescent="0.2">
      <c r="A186" s="30" t="s">
        <v>491</v>
      </c>
      <c r="B186" s="30" t="s">
        <v>492</v>
      </c>
      <c r="C186" s="38">
        <v>2.8003899999999997</v>
      </c>
      <c r="D186" s="38">
        <v>-42.902560000000001</v>
      </c>
      <c r="E186" s="38">
        <v>36.558309999999999</v>
      </c>
      <c r="F186" s="38">
        <v>14.51127</v>
      </c>
      <c r="G186" s="38">
        <v>0</v>
      </c>
      <c r="H186" s="38">
        <v>8.0416600000000003</v>
      </c>
      <c r="I186" s="38">
        <f t="shared" si="2"/>
        <v>19.009069999999998</v>
      </c>
    </row>
    <row r="187" spans="1:9" x14ac:dyDescent="0.2">
      <c r="A187" s="30" t="s">
        <v>493</v>
      </c>
      <c r="B187" s="30" t="s">
        <v>494</v>
      </c>
      <c r="C187" s="38">
        <v>-6.34518</v>
      </c>
      <c r="D187" s="38">
        <v>402.88360000000006</v>
      </c>
      <c r="E187" s="38">
        <v>729.70336000000009</v>
      </c>
      <c r="F187" s="38">
        <v>402.77297999999996</v>
      </c>
      <c r="G187" s="38">
        <v>21.640370000000004</v>
      </c>
      <c r="H187" s="38">
        <v>9.7472699999999985</v>
      </c>
      <c r="I187" s="38">
        <f t="shared" si="2"/>
        <v>1560.4024000000002</v>
      </c>
    </row>
    <row r="188" spans="1:9" x14ac:dyDescent="0.2">
      <c r="A188" s="30" t="s">
        <v>495</v>
      </c>
      <c r="B188" s="30" t="s">
        <v>496</v>
      </c>
      <c r="C188" s="38">
        <v>3125.8133500000004</v>
      </c>
      <c r="D188" s="38">
        <v>7366.8903099999998</v>
      </c>
      <c r="E188" s="38">
        <v>4636.7577300000003</v>
      </c>
      <c r="F188" s="38">
        <v>2865.228430000001</v>
      </c>
      <c r="G188" s="38">
        <v>64.399969999999996</v>
      </c>
      <c r="H188" s="38">
        <v>1760.1928999999998</v>
      </c>
      <c r="I188" s="38">
        <f t="shared" si="2"/>
        <v>19819.282689999996</v>
      </c>
    </row>
    <row r="189" spans="1:9" x14ac:dyDescent="0.2">
      <c r="A189" s="30" t="s">
        <v>497</v>
      </c>
      <c r="B189" s="30" t="s">
        <v>498</v>
      </c>
      <c r="C189" s="38">
        <v>760.06549999999993</v>
      </c>
      <c r="D189" s="38">
        <v>-40.248690000000146</v>
      </c>
      <c r="E189" s="38">
        <v>3897.226650000001</v>
      </c>
      <c r="F189" s="38">
        <v>2162.1147500000002</v>
      </c>
      <c r="G189" s="38">
        <v>148.64556000000002</v>
      </c>
      <c r="H189" s="38">
        <v>28.850729999999995</v>
      </c>
      <c r="I189" s="38">
        <f t="shared" si="2"/>
        <v>6956.6545000000015</v>
      </c>
    </row>
    <row r="190" spans="1:9" x14ac:dyDescent="0.2">
      <c r="A190" s="30" t="s">
        <v>499</v>
      </c>
      <c r="B190" s="30" t="s">
        <v>500</v>
      </c>
      <c r="C190" s="38" t="s">
        <v>13</v>
      </c>
      <c r="D190" s="38">
        <v>7.5100000000000002E-3</v>
      </c>
      <c r="E190" s="38">
        <v>0.15687000000000001</v>
      </c>
      <c r="F190" s="38">
        <v>-0.12949000000000002</v>
      </c>
      <c r="G190" s="38">
        <v>0</v>
      </c>
      <c r="H190" s="38">
        <v>1.251E-2</v>
      </c>
      <c r="I190" s="38">
        <f t="shared" si="2"/>
        <v>4.7399999999999977E-2</v>
      </c>
    </row>
    <row r="191" spans="1:9" x14ac:dyDescent="0.2">
      <c r="A191" s="30" t="s">
        <v>501</v>
      </c>
      <c r="B191" s="30" t="s">
        <v>502</v>
      </c>
      <c r="C191" s="38">
        <v>292.94870000000003</v>
      </c>
      <c r="D191" s="38">
        <v>304.55957000000006</v>
      </c>
      <c r="E191" s="38">
        <v>554.05537000000004</v>
      </c>
      <c r="F191" s="38">
        <v>363.91856999999999</v>
      </c>
      <c r="G191" s="38">
        <v>2.29331</v>
      </c>
      <c r="H191" s="38">
        <v>7.1943000000000001</v>
      </c>
      <c r="I191" s="38">
        <f t="shared" si="2"/>
        <v>1524.9698200000003</v>
      </c>
    </row>
    <row r="192" spans="1:9" x14ac:dyDescent="0.2">
      <c r="A192" s="30" t="s">
        <v>503</v>
      </c>
      <c r="B192" s="30" t="s">
        <v>504</v>
      </c>
      <c r="C192" s="38">
        <v>43.349879999999999</v>
      </c>
      <c r="D192" s="38">
        <v>378.19886000000002</v>
      </c>
      <c r="E192" s="38">
        <v>319.98300000000006</v>
      </c>
      <c r="F192" s="38">
        <v>147.71967000000001</v>
      </c>
      <c r="G192" s="38">
        <v>9.4203200000000002</v>
      </c>
      <c r="H192" s="38">
        <v>6.6659499999999996</v>
      </c>
      <c r="I192" s="38">
        <f t="shared" si="2"/>
        <v>905.33767999999998</v>
      </c>
    </row>
    <row r="193" spans="1:9" x14ac:dyDescent="0.2">
      <c r="A193" s="30" t="s">
        <v>505</v>
      </c>
      <c r="B193" s="30" t="s">
        <v>506</v>
      </c>
      <c r="C193" s="38">
        <v>-1.7488299999999999</v>
      </c>
      <c r="D193" s="38">
        <v>28.714869999999998</v>
      </c>
      <c r="E193" s="38">
        <v>28.817880000000002</v>
      </c>
      <c r="F193" s="38">
        <v>16.684819999999998</v>
      </c>
      <c r="G193" s="38">
        <v>0.93649000000000004</v>
      </c>
      <c r="H193" s="38">
        <v>0.57341000000000009</v>
      </c>
      <c r="I193" s="38">
        <f t="shared" si="2"/>
        <v>73.978639999999999</v>
      </c>
    </row>
    <row r="194" spans="1:9" x14ac:dyDescent="0.2">
      <c r="A194" s="30" t="s">
        <v>507</v>
      </c>
      <c r="B194" s="30" t="s">
        <v>508</v>
      </c>
      <c r="C194" s="38">
        <v>-0.73558000000000001</v>
      </c>
      <c r="D194" s="38">
        <v>175.2861</v>
      </c>
      <c r="E194" s="38">
        <v>238.44086999999999</v>
      </c>
      <c r="F194" s="38">
        <v>122.28852999999998</v>
      </c>
      <c r="G194" s="38">
        <v>1.2</v>
      </c>
      <c r="H194" s="38">
        <v>0.36596000000000006</v>
      </c>
      <c r="I194" s="38">
        <f t="shared" si="2"/>
        <v>536.84587999999997</v>
      </c>
    </row>
    <row r="195" spans="1:9" x14ac:dyDescent="0.2">
      <c r="A195" s="30" t="s">
        <v>509</v>
      </c>
      <c r="B195" s="30" t="s">
        <v>510</v>
      </c>
      <c r="C195" s="38">
        <v>-10.995530000000013</v>
      </c>
      <c r="D195" s="38">
        <v>89.535550000000001</v>
      </c>
      <c r="E195" s="38">
        <v>534.50863000000004</v>
      </c>
      <c r="F195" s="38">
        <v>278.95846</v>
      </c>
      <c r="G195" s="38">
        <v>0</v>
      </c>
      <c r="H195" s="38">
        <v>5.14602</v>
      </c>
      <c r="I195" s="38">
        <f t="shared" si="2"/>
        <v>897.15313000000003</v>
      </c>
    </row>
    <row r="196" spans="1:9" x14ac:dyDescent="0.2">
      <c r="A196" s="30" t="s">
        <v>511</v>
      </c>
      <c r="B196" s="30" t="s">
        <v>512</v>
      </c>
      <c r="C196" s="38">
        <v>6.8540000000000001</v>
      </c>
      <c r="D196" s="38">
        <v>53.29374</v>
      </c>
      <c r="E196" s="38">
        <v>59.045550000000006</v>
      </c>
      <c r="F196" s="38">
        <v>54.03058</v>
      </c>
      <c r="G196" s="38">
        <v>0</v>
      </c>
      <c r="H196" s="38">
        <v>9.2620000000000008E-2</v>
      </c>
      <c r="I196" s="38">
        <f t="shared" si="2"/>
        <v>173.31649000000002</v>
      </c>
    </row>
    <row r="197" spans="1:9" x14ac:dyDescent="0.2">
      <c r="A197" s="30" t="s">
        <v>513</v>
      </c>
      <c r="B197" s="30" t="s">
        <v>514</v>
      </c>
      <c r="C197" s="38">
        <v>424.18146000000002</v>
      </c>
      <c r="D197" s="38">
        <v>-2208.3464900000008</v>
      </c>
      <c r="E197" s="38">
        <v>6997.3753600000009</v>
      </c>
      <c r="F197" s="38">
        <v>3872.8613699999992</v>
      </c>
      <c r="G197" s="38">
        <v>84.844619999999992</v>
      </c>
      <c r="H197" s="38">
        <v>62.361439999999988</v>
      </c>
      <c r="I197" s="38">
        <f t="shared" si="2"/>
        <v>9233.277759999999</v>
      </c>
    </row>
    <row r="198" spans="1:9" x14ac:dyDescent="0.2">
      <c r="A198" s="30" t="s">
        <v>515</v>
      </c>
      <c r="B198" s="30" t="s">
        <v>516</v>
      </c>
      <c r="C198" s="38">
        <v>71.198419999999984</v>
      </c>
      <c r="D198" s="38">
        <v>67.294969999999978</v>
      </c>
      <c r="E198" s="38">
        <v>872.84173999999985</v>
      </c>
      <c r="F198" s="38">
        <v>531.7588300000001</v>
      </c>
      <c r="G198" s="38">
        <v>5.9470400000000003</v>
      </c>
      <c r="H198" s="38">
        <v>6.5223300000000002</v>
      </c>
      <c r="I198" s="38">
        <f t="shared" si="2"/>
        <v>1555.56333</v>
      </c>
    </row>
    <row r="199" spans="1:9" x14ac:dyDescent="0.2">
      <c r="A199" s="30" t="s">
        <v>517</v>
      </c>
      <c r="B199" s="30" t="s">
        <v>518</v>
      </c>
      <c r="C199" s="38">
        <v>-84.311369999999997</v>
      </c>
      <c r="D199" s="38">
        <v>598.4107600000001</v>
      </c>
      <c r="E199" s="38">
        <v>852.30367999999999</v>
      </c>
      <c r="F199" s="38">
        <v>438.22334000000001</v>
      </c>
      <c r="G199" s="38">
        <v>7.0000900000000001</v>
      </c>
      <c r="H199" s="38">
        <v>11.061360000000001</v>
      </c>
      <c r="I199" s="38">
        <f t="shared" ref="I199:I262" si="3">SUM(C199:H199)</f>
        <v>1822.68786</v>
      </c>
    </row>
    <row r="200" spans="1:9" x14ac:dyDescent="0.2">
      <c r="A200" s="30" t="s">
        <v>519</v>
      </c>
      <c r="B200" s="30" t="s">
        <v>520</v>
      </c>
      <c r="C200" s="38">
        <v>64.136479999999992</v>
      </c>
      <c r="D200" s="38">
        <v>474.99244999999991</v>
      </c>
      <c r="E200" s="38">
        <v>904.33142999999995</v>
      </c>
      <c r="F200" s="38">
        <v>492.00324000000006</v>
      </c>
      <c r="G200" s="38">
        <v>18.281410000000001</v>
      </c>
      <c r="H200" s="38">
        <v>3.9345500000000002</v>
      </c>
      <c r="I200" s="38">
        <f t="shared" si="3"/>
        <v>1957.6795599999998</v>
      </c>
    </row>
    <row r="201" spans="1:9" x14ac:dyDescent="0.2">
      <c r="A201" s="30" t="s">
        <v>521</v>
      </c>
      <c r="B201" s="30" t="s">
        <v>522</v>
      </c>
      <c r="C201" s="38">
        <v>12067.435550000002</v>
      </c>
      <c r="D201" s="38">
        <v>-1179.7434399999995</v>
      </c>
      <c r="E201" s="38">
        <v>3868.86564</v>
      </c>
      <c r="F201" s="38">
        <v>2446.1265200000007</v>
      </c>
      <c r="G201" s="38">
        <v>5.3061300000000005</v>
      </c>
      <c r="H201" s="38">
        <v>164.04717000000002</v>
      </c>
      <c r="I201" s="38">
        <f t="shared" si="3"/>
        <v>17372.037570000004</v>
      </c>
    </row>
    <row r="202" spans="1:9" x14ac:dyDescent="0.2">
      <c r="A202" s="30" t="s">
        <v>523</v>
      </c>
      <c r="B202" s="30" t="s">
        <v>524</v>
      </c>
      <c r="C202" s="38">
        <v>2.2854899999999998</v>
      </c>
      <c r="D202" s="38">
        <v>-512.23670000000004</v>
      </c>
      <c r="E202" s="38">
        <v>301.23599999999993</v>
      </c>
      <c r="F202" s="38">
        <v>162.22445999999999</v>
      </c>
      <c r="G202" s="38">
        <v>6.8602400000000001</v>
      </c>
      <c r="H202" s="38">
        <v>12.678890000000001</v>
      </c>
      <c r="I202" s="38">
        <f t="shared" si="3"/>
        <v>-26.951620000000133</v>
      </c>
    </row>
    <row r="203" spans="1:9" x14ac:dyDescent="0.2">
      <c r="A203" s="30" t="s">
        <v>525</v>
      </c>
      <c r="B203" s="30" t="s">
        <v>526</v>
      </c>
      <c r="C203" s="38">
        <v>61.420580000000015</v>
      </c>
      <c r="D203" s="38">
        <v>630.19289000000003</v>
      </c>
      <c r="E203" s="38">
        <v>978.08405999999979</v>
      </c>
      <c r="F203" s="38">
        <v>606.13956000000007</v>
      </c>
      <c r="G203" s="38">
        <v>26.185270000000003</v>
      </c>
      <c r="H203" s="38">
        <v>17.158860000000001</v>
      </c>
      <c r="I203" s="38">
        <f t="shared" si="3"/>
        <v>2319.1812199999999</v>
      </c>
    </row>
    <row r="204" spans="1:9" x14ac:dyDescent="0.2">
      <c r="A204" s="30" t="s">
        <v>527</v>
      </c>
      <c r="B204" s="30" t="s">
        <v>528</v>
      </c>
      <c r="C204" s="38">
        <v>0.54695000000000005</v>
      </c>
      <c r="D204" s="38">
        <v>6.76112</v>
      </c>
      <c r="E204" s="38">
        <v>1.88043</v>
      </c>
      <c r="F204" s="38">
        <v>1.05138</v>
      </c>
      <c r="G204" s="38">
        <v>14.071140000000002</v>
      </c>
      <c r="H204" s="38">
        <v>6.3899999999999998E-2</v>
      </c>
      <c r="I204" s="38">
        <f t="shared" si="3"/>
        <v>24.374919999999999</v>
      </c>
    </row>
    <row r="205" spans="1:9" x14ac:dyDescent="0.2">
      <c r="A205" s="30" t="s">
        <v>529</v>
      </c>
      <c r="B205" s="30" t="s">
        <v>530</v>
      </c>
      <c r="C205" s="38">
        <v>822.76800000000003</v>
      </c>
      <c r="D205" s="38">
        <v>-249.28804</v>
      </c>
      <c r="E205" s="38">
        <v>927.08580999999992</v>
      </c>
      <c r="F205" s="38">
        <v>877.85001999999997</v>
      </c>
      <c r="G205" s="38">
        <v>7.0390800000000002</v>
      </c>
      <c r="H205" s="38">
        <v>38.660880000000006</v>
      </c>
      <c r="I205" s="38">
        <f t="shared" si="3"/>
        <v>2424.1157499999999</v>
      </c>
    </row>
    <row r="206" spans="1:9" x14ac:dyDescent="0.2">
      <c r="A206" s="30" t="s">
        <v>531</v>
      </c>
      <c r="B206" s="30" t="s">
        <v>532</v>
      </c>
      <c r="C206" s="38">
        <v>358.18099999999998</v>
      </c>
      <c r="D206" s="38">
        <v>-100.99897</v>
      </c>
      <c r="E206" s="38">
        <v>571.38699999999994</v>
      </c>
      <c r="F206" s="38">
        <v>340.55115000000001</v>
      </c>
      <c r="G206" s="38">
        <v>7.2599999999999998E-2</v>
      </c>
      <c r="H206" s="38">
        <v>5.7488499999999991</v>
      </c>
      <c r="I206" s="38">
        <f t="shared" si="3"/>
        <v>1174.9416299999998</v>
      </c>
    </row>
    <row r="207" spans="1:9" x14ac:dyDescent="0.2">
      <c r="A207" s="30" t="s">
        <v>533</v>
      </c>
      <c r="B207" s="30" t="s">
        <v>534</v>
      </c>
      <c r="C207" s="38">
        <v>0.10797</v>
      </c>
      <c r="D207" s="38">
        <v>5.0000000000000001E-3</v>
      </c>
      <c r="E207" s="38" t="s">
        <v>13</v>
      </c>
      <c r="F207" s="38">
        <v>0</v>
      </c>
      <c r="G207" s="38">
        <v>0</v>
      </c>
      <c r="H207" s="38">
        <v>0.5723100000000001</v>
      </c>
      <c r="I207" s="38">
        <f t="shared" si="3"/>
        <v>0.68528000000000011</v>
      </c>
    </row>
    <row r="208" spans="1:9" x14ac:dyDescent="0.2">
      <c r="A208" s="30" t="s">
        <v>535</v>
      </c>
      <c r="B208" s="30" t="s">
        <v>536</v>
      </c>
      <c r="C208" s="38">
        <v>107.4011</v>
      </c>
      <c r="D208" s="38">
        <v>-1436.4248</v>
      </c>
      <c r="E208" s="38">
        <v>2999.4074799999999</v>
      </c>
      <c r="F208" s="38">
        <v>1804.2071700000001</v>
      </c>
      <c r="G208" s="38">
        <v>4.8540599999999996</v>
      </c>
      <c r="H208" s="38">
        <v>108.81341</v>
      </c>
      <c r="I208" s="38">
        <f t="shared" si="3"/>
        <v>3588.2584200000001</v>
      </c>
    </row>
    <row r="209" spans="1:9" x14ac:dyDescent="0.2">
      <c r="A209" s="30" t="s">
        <v>537</v>
      </c>
      <c r="B209" s="30" t="s">
        <v>538</v>
      </c>
      <c r="C209" s="38">
        <v>431.19101000000001</v>
      </c>
      <c r="D209" s="38">
        <v>1.5990100000000094</v>
      </c>
      <c r="E209" s="38">
        <v>2438.0011300000006</v>
      </c>
      <c r="F209" s="38">
        <v>1437.7335800000001</v>
      </c>
      <c r="G209" s="38">
        <v>13.132099999999998</v>
      </c>
      <c r="H209" s="38">
        <v>10.424429999999999</v>
      </c>
      <c r="I209" s="38">
        <f t="shared" si="3"/>
        <v>4332.0812600000008</v>
      </c>
    </row>
    <row r="210" spans="1:9" x14ac:dyDescent="0.2">
      <c r="A210" s="30" t="s">
        <v>539</v>
      </c>
      <c r="B210" s="30" t="s">
        <v>540</v>
      </c>
      <c r="C210" s="38">
        <v>1059.3619799999999</v>
      </c>
      <c r="D210" s="38">
        <v>-419.74278000000004</v>
      </c>
      <c r="E210" s="38">
        <v>647.63079000000005</v>
      </c>
      <c r="F210" s="38">
        <v>326.13877000000002</v>
      </c>
      <c r="G210" s="38">
        <v>0</v>
      </c>
      <c r="H210" s="38">
        <v>21.153970000000001</v>
      </c>
      <c r="I210" s="38">
        <f t="shared" si="3"/>
        <v>1634.5427299999999</v>
      </c>
    </row>
    <row r="211" spans="1:9" x14ac:dyDescent="0.2">
      <c r="A211" s="30" t="s">
        <v>541</v>
      </c>
      <c r="B211" s="30" t="s">
        <v>542</v>
      </c>
      <c r="C211" s="38">
        <v>71.842889999999997</v>
      </c>
      <c r="D211" s="38">
        <v>-286.56598000000002</v>
      </c>
      <c r="E211" s="38">
        <v>1693.2214199999999</v>
      </c>
      <c r="F211" s="38">
        <v>791.26042000000007</v>
      </c>
      <c r="G211" s="38">
        <v>0</v>
      </c>
      <c r="H211" s="38">
        <v>5.483200000000001</v>
      </c>
      <c r="I211" s="38">
        <f t="shared" si="3"/>
        <v>2275.2419500000001</v>
      </c>
    </row>
    <row r="212" spans="1:9" x14ac:dyDescent="0.2">
      <c r="A212" s="30" t="s">
        <v>543</v>
      </c>
      <c r="B212" s="30" t="s">
        <v>544</v>
      </c>
      <c r="C212" s="38">
        <v>5.2138299999999997</v>
      </c>
      <c r="D212" s="38">
        <v>48.380060000000007</v>
      </c>
      <c r="E212" s="38">
        <v>135.81714000000002</v>
      </c>
      <c r="F212" s="38">
        <v>75.694150000000008</v>
      </c>
      <c r="G212" s="38">
        <v>0</v>
      </c>
      <c r="H212" s="38">
        <v>2.03003</v>
      </c>
      <c r="I212" s="38">
        <f t="shared" si="3"/>
        <v>267.13521000000003</v>
      </c>
    </row>
    <row r="213" spans="1:9" x14ac:dyDescent="0.2">
      <c r="A213" s="30" t="s">
        <v>545</v>
      </c>
      <c r="B213" s="30" t="s">
        <v>546</v>
      </c>
      <c r="C213" s="38">
        <v>23.28135</v>
      </c>
      <c r="D213" s="38">
        <v>386.28766000000002</v>
      </c>
      <c r="E213" s="38">
        <v>337.28811999999999</v>
      </c>
      <c r="F213" s="38">
        <v>166.47411</v>
      </c>
      <c r="G213" s="38">
        <v>5.1064799999999995</v>
      </c>
      <c r="H213" s="38">
        <v>18.819690000000001</v>
      </c>
      <c r="I213" s="38">
        <f t="shared" si="3"/>
        <v>937.25741000000005</v>
      </c>
    </row>
    <row r="214" spans="1:9" x14ac:dyDescent="0.2">
      <c r="A214" s="30" t="s">
        <v>547</v>
      </c>
      <c r="B214" s="30" t="s">
        <v>548</v>
      </c>
      <c r="C214" s="38">
        <v>-93.678740000000005</v>
      </c>
      <c r="D214" s="38">
        <v>-1487.7986599999999</v>
      </c>
      <c r="E214" s="38">
        <v>1249.11789</v>
      </c>
      <c r="F214" s="38">
        <v>692.69893000000002</v>
      </c>
      <c r="G214" s="38">
        <v>5.108E-2</v>
      </c>
      <c r="H214" s="38">
        <v>2.6372800000000001</v>
      </c>
      <c r="I214" s="38">
        <f t="shared" si="3"/>
        <v>363.02778000000001</v>
      </c>
    </row>
    <row r="215" spans="1:9" x14ac:dyDescent="0.2">
      <c r="A215" s="30" t="s">
        <v>549</v>
      </c>
      <c r="B215" s="30" t="s">
        <v>550</v>
      </c>
      <c r="C215" s="38">
        <v>2.6360000000000001</v>
      </c>
      <c r="D215" s="38">
        <v>23.503070000000001</v>
      </c>
      <c r="E215" s="38">
        <v>44.895720000000004</v>
      </c>
      <c r="F215" s="38">
        <v>16.863919999999997</v>
      </c>
      <c r="G215" s="38">
        <v>0</v>
      </c>
      <c r="H215" s="38">
        <v>0.73731000000000002</v>
      </c>
      <c r="I215" s="38">
        <f t="shared" si="3"/>
        <v>88.636019999999988</v>
      </c>
    </row>
    <row r="216" spans="1:9" x14ac:dyDescent="0.2">
      <c r="A216" s="30" t="s">
        <v>551</v>
      </c>
      <c r="B216" s="30" t="s">
        <v>552</v>
      </c>
      <c r="C216" s="38">
        <v>-34.172609999999999</v>
      </c>
      <c r="D216" s="38">
        <v>-90.457639999999998</v>
      </c>
      <c r="E216" s="38">
        <v>545.34033999999986</v>
      </c>
      <c r="F216" s="38">
        <v>332.82794000000007</v>
      </c>
      <c r="G216" s="38">
        <v>11.475429999999999</v>
      </c>
      <c r="H216" s="38">
        <v>14.908529999999999</v>
      </c>
      <c r="I216" s="38">
        <f t="shared" si="3"/>
        <v>779.92198999999994</v>
      </c>
    </row>
    <row r="217" spans="1:9" x14ac:dyDescent="0.2">
      <c r="A217" s="30" t="s">
        <v>553</v>
      </c>
      <c r="B217" s="30" t="s">
        <v>554</v>
      </c>
      <c r="C217" s="38">
        <v>107.52133000000001</v>
      </c>
      <c r="D217" s="38">
        <v>10.636910000000015</v>
      </c>
      <c r="E217" s="38">
        <v>227.46754000000001</v>
      </c>
      <c r="F217" s="38">
        <v>122.45684999999999</v>
      </c>
      <c r="G217" s="38">
        <v>0</v>
      </c>
      <c r="H217" s="38">
        <v>1.8940500000000002</v>
      </c>
      <c r="I217" s="38">
        <f t="shared" si="3"/>
        <v>469.97667999999999</v>
      </c>
    </row>
    <row r="218" spans="1:9" x14ac:dyDescent="0.2">
      <c r="A218" s="30" t="s">
        <v>555</v>
      </c>
      <c r="B218" s="30" t="s">
        <v>556</v>
      </c>
      <c r="C218" s="38">
        <v>193.4451</v>
      </c>
      <c r="D218" s="38">
        <v>-572.86853999999983</v>
      </c>
      <c r="E218" s="38">
        <v>1335.2363499999999</v>
      </c>
      <c r="F218" s="38">
        <v>1016.2675100000001</v>
      </c>
      <c r="G218" s="38">
        <v>0.58826999999999996</v>
      </c>
      <c r="H218" s="38">
        <v>6.6681199999999992</v>
      </c>
      <c r="I218" s="38">
        <f t="shared" si="3"/>
        <v>1979.3368100000002</v>
      </c>
    </row>
    <row r="219" spans="1:9" x14ac:dyDescent="0.2">
      <c r="A219" s="30" t="s">
        <v>557</v>
      </c>
      <c r="B219" s="30" t="s">
        <v>558</v>
      </c>
      <c r="C219" s="38">
        <v>1.16923</v>
      </c>
      <c r="D219" s="38">
        <v>77.375160000000008</v>
      </c>
      <c r="E219" s="38">
        <v>32.087380000000003</v>
      </c>
      <c r="F219" s="38">
        <v>16.587370000000004</v>
      </c>
      <c r="G219" s="38">
        <v>0</v>
      </c>
      <c r="H219" s="38">
        <v>2.1400600000000001</v>
      </c>
      <c r="I219" s="38">
        <f t="shared" si="3"/>
        <v>129.35920000000002</v>
      </c>
    </row>
    <row r="220" spans="1:9" x14ac:dyDescent="0.2">
      <c r="A220" s="30" t="s">
        <v>559</v>
      </c>
      <c r="B220" s="30" t="s">
        <v>560</v>
      </c>
      <c r="C220" s="38">
        <v>7.7279999999999998</v>
      </c>
      <c r="D220" s="38">
        <v>-78.534710000000004</v>
      </c>
      <c r="E220" s="38">
        <v>68.89036999999999</v>
      </c>
      <c r="F220" s="38">
        <v>38.327089999999998</v>
      </c>
      <c r="G220" s="38">
        <v>0</v>
      </c>
      <c r="H220" s="38">
        <v>0.48549999999999999</v>
      </c>
      <c r="I220" s="38">
        <f t="shared" si="3"/>
        <v>36.896249999999981</v>
      </c>
    </row>
    <row r="221" spans="1:9" x14ac:dyDescent="0.2">
      <c r="A221" s="30" t="s">
        <v>561</v>
      </c>
      <c r="B221" s="30" t="s">
        <v>562</v>
      </c>
      <c r="C221" s="38" t="s">
        <v>13</v>
      </c>
      <c r="D221" s="38">
        <v>-169.74388000000002</v>
      </c>
      <c r="E221" s="38">
        <v>839.39908999999989</v>
      </c>
      <c r="F221" s="38">
        <v>472.59045999999995</v>
      </c>
      <c r="G221" s="38">
        <v>0</v>
      </c>
      <c r="H221" s="38">
        <v>410.74065999999999</v>
      </c>
      <c r="I221" s="38">
        <f t="shared" si="3"/>
        <v>1552.9863299999997</v>
      </c>
    </row>
    <row r="222" spans="1:9" x14ac:dyDescent="0.2">
      <c r="A222" s="30" t="s">
        <v>563</v>
      </c>
      <c r="B222" s="30" t="s">
        <v>564</v>
      </c>
      <c r="C222" s="38">
        <v>19.581119999999999</v>
      </c>
      <c r="D222" s="38">
        <v>432.01489999999995</v>
      </c>
      <c r="E222" s="38">
        <v>237.49168</v>
      </c>
      <c r="F222" s="38">
        <v>208.65895</v>
      </c>
      <c r="G222" s="38">
        <v>3.3090000000000002</v>
      </c>
      <c r="H222" s="38">
        <v>2.35337</v>
      </c>
      <c r="I222" s="38">
        <f t="shared" si="3"/>
        <v>903.40901999999994</v>
      </c>
    </row>
    <row r="223" spans="1:9" x14ac:dyDescent="0.2">
      <c r="A223" s="30" t="s">
        <v>565</v>
      </c>
      <c r="B223" s="30" t="s">
        <v>566</v>
      </c>
      <c r="C223" s="38">
        <v>177.93903</v>
      </c>
      <c r="D223" s="38">
        <v>-3879.7109</v>
      </c>
      <c r="E223" s="38">
        <v>2317.4502199999997</v>
      </c>
      <c r="F223" s="38">
        <v>1326.0838399999998</v>
      </c>
      <c r="G223" s="38">
        <v>2.4923299999999999</v>
      </c>
      <c r="H223" s="38">
        <v>23.979200000000002</v>
      </c>
      <c r="I223" s="38">
        <f t="shared" si="3"/>
        <v>-31.766280000000531</v>
      </c>
    </row>
    <row r="224" spans="1:9" x14ac:dyDescent="0.2">
      <c r="A224" s="30" t="s">
        <v>567</v>
      </c>
      <c r="B224" s="30" t="s">
        <v>568</v>
      </c>
      <c r="C224" s="38">
        <v>149.22003999999998</v>
      </c>
      <c r="D224" s="38">
        <v>1206.8127999999999</v>
      </c>
      <c r="E224" s="38">
        <v>711.87797999999998</v>
      </c>
      <c r="F224" s="38">
        <v>400.33938000000001</v>
      </c>
      <c r="G224" s="38">
        <v>0.67869000000000002</v>
      </c>
      <c r="H224" s="38">
        <v>0.95223000000000002</v>
      </c>
      <c r="I224" s="38">
        <f t="shared" si="3"/>
        <v>2469.88112</v>
      </c>
    </row>
    <row r="225" spans="1:9" x14ac:dyDescent="0.2">
      <c r="A225" s="30" t="s">
        <v>569</v>
      </c>
      <c r="B225" s="30" t="s">
        <v>570</v>
      </c>
      <c r="C225" s="38">
        <v>0.1976</v>
      </c>
      <c r="D225" s="38">
        <v>0.31025000000000003</v>
      </c>
      <c r="E225" s="38">
        <v>6.2079999999999996E-2</v>
      </c>
      <c r="F225" s="38">
        <v>0.17484</v>
      </c>
      <c r="G225" s="38">
        <v>3.6819999999999999E-2</v>
      </c>
      <c r="H225" s="38">
        <v>4.0000000000000003E-5</v>
      </c>
      <c r="I225" s="38">
        <f t="shared" si="3"/>
        <v>0.78163000000000005</v>
      </c>
    </row>
    <row r="226" spans="1:9" x14ac:dyDescent="0.2">
      <c r="A226" s="30" t="s">
        <v>571</v>
      </c>
      <c r="B226" s="30" t="s">
        <v>572</v>
      </c>
      <c r="C226" s="38">
        <v>42.32985</v>
      </c>
      <c r="D226" s="38">
        <v>745.96108000000004</v>
      </c>
      <c r="E226" s="38">
        <v>380.27845000000013</v>
      </c>
      <c r="F226" s="38">
        <v>223.37345000000002</v>
      </c>
      <c r="G226" s="38">
        <v>2.5247600000000001</v>
      </c>
      <c r="H226" s="38">
        <v>9.0989599999999999</v>
      </c>
      <c r="I226" s="38">
        <f t="shared" si="3"/>
        <v>1403.5665500000002</v>
      </c>
    </row>
    <row r="227" spans="1:9" x14ac:dyDescent="0.2">
      <c r="A227" s="30" t="s">
        <v>573</v>
      </c>
      <c r="B227" s="30" t="s">
        <v>574</v>
      </c>
      <c r="C227" s="38">
        <v>484.85704999999996</v>
      </c>
      <c r="D227" s="38">
        <v>-1452.99665</v>
      </c>
      <c r="E227" s="38">
        <v>2382.8507999999997</v>
      </c>
      <c r="F227" s="38">
        <v>1252.4616500000002</v>
      </c>
      <c r="G227" s="38">
        <v>3.8005</v>
      </c>
      <c r="H227" s="38">
        <v>57.68083</v>
      </c>
      <c r="I227" s="38">
        <f t="shared" si="3"/>
        <v>2728.6541799999995</v>
      </c>
    </row>
    <row r="228" spans="1:9" x14ac:dyDescent="0.2">
      <c r="A228" s="30" t="s">
        <v>575</v>
      </c>
      <c r="B228" s="30" t="s">
        <v>576</v>
      </c>
      <c r="C228" s="38">
        <v>236.89292</v>
      </c>
      <c r="D228" s="38">
        <v>-1170.87592</v>
      </c>
      <c r="E228" s="38">
        <v>1718.4629400000001</v>
      </c>
      <c r="F228" s="38">
        <v>1015.9659699999999</v>
      </c>
      <c r="G228" s="38">
        <v>1.6810300000000002</v>
      </c>
      <c r="H228" s="38">
        <v>13.77009</v>
      </c>
      <c r="I228" s="38">
        <f t="shared" si="3"/>
        <v>1815.8970299999999</v>
      </c>
    </row>
    <row r="229" spans="1:9" x14ac:dyDescent="0.2">
      <c r="A229" s="30" t="s">
        <v>577</v>
      </c>
      <c r="B229" s="30" t="s">
        <v>578</v>
      </c>
      <c r="C229" s="38">
        <v>9.4581</v>
      </c>
      <c r="D229" s="38">
        <v>245.30701000000002</v>
      </c>
      <c r="E229" s="38">
        <v>91.624480000000005</v>
      </c>
      <c r="F229" s="38">
        <v>51.356739999999995</v>
      </c>
      <c r="G229" s="38">
        <v>1.8535699999999999</v>
      </c>
      <c r="H229" s="38">
        <v>0.60875000000000012</v>
      </c>
      <c r="I229" s="38">
        <f t="shared" si="3"/>
        <v>400.20864999999998</v>
      </c>
    </row>
    <row r="230" spans="1:9" x14ac:dyDescent="0.2">
      <c r="A230" s="30" t="s">
        <v>579</v>
      </c>
      <c r="B230" s="30" t="s">
        <v>580</v>
      </c>
      <c r="C230" s="38">
        <v>16.98593</v>
      </c>
      <c r="D230" s="38">
        <v>-3.8440899999999978</v>
      </c>
      <c r="E230" s="38">
        <v>646.66680999999994</v>
      </c>
      <c r="F230" s="38">
        <v>342.79028</v>
      </c>
      <c r="G230" s="38">
        <v>9.9010000000000001E-2</v>
      </c>
      <c r="H230" s="38">
        <v>5.6474799999999998</v>
      </c>
      <c r="I230" s="38">
        <f t="shared" si="3"/>
        <v>1008.3454199999999</v>
      </c>
    </row>
    <row r="231" spans="1:9" x14ac:dyDescent="0.2">
      <c r="A231" s="30" t="s">
        <v>581</v>
      </c>
      <c r="B231" s="30" t="s">
        <v>582</v>
      </c>
      <c r="C231" s="38">
        <v>6.8177399999999997</v>
      </c>
      <c r="D231" s="38">
        <v>69.183639999999997</v>
      </c>
      <c r="E231" s="38">
        <v>54.164619999999992</v>
      </c>
      <c r="F231" s="38">
        <v>26.400689999999997</v>
      </c>
      <c r="G231" s="38">
        <v>0</v>
      </c>
      <c r="H231" s="38">
        <v>1.8005599999999999</v>
      </c>
      <c r="I231" s="38">
        <f t="shared" si="3"/>
        <v>158.36724999999998</v>
      </c>
    </row>
    <row r="232" spans="1:9" x14ac:dyDescent="0.2">
      <c r="A232" s="30" t="s">
        <v>583</v>
      </c>
      <c r="B232" s="30" t="s">
        <v>584</v>
      </c>
      <c r="C232" s="38">
        <v>7.1818399999999993</v>
      </c>
      <c r="D232" s="38">
        <v>-213.37721000000005</v>
      </c>
      <c r="E232" s="38">
        <v>412.23417999999998</v>
      </c>
      <c r="F232" s="38">
        <v>233.11901999999998</v>
      </c>
      <c r="G232" s="38">
        <v>4.0940799999999999</v>
      </c>
      <c r="H232" s="38">
        <v>6.717719999999999</v>
      </c>
      <c r="I232" s="38">
        <f t="shared" si="3"/>
        <v>449.96962999999988</v>
      </c>
    </row>
    <row r="233" spans="1:9" x14ac:dyDescent="0.2">
      <c r="A233" s="30" t="s">
        <v>585</v>
      </c>
      <c r="B233" s="30" t="s">
        <v>586</v>
      </c>
      <c r="C233" s="38">
        <v>202.45920999999998</v>
      </c>
      <c r="D233" s="38">
        <v>-845.04682000000037</v>
      </c>
      <c r="E233" s="38">
        <v>1908.0948000000001</v>
      </c>
      <c r="F233" s="38">
        <v>1143.4856200000002</v>
      </c>
      <c r="G233" s="38">
        <v>0.05</v>
      </c>
      <c r="H233" s="38">
        <v>16.44708</v>
      </c>
      <c r="I233" s="38">
        <f t="shared" si="3"/>
        <v>2425.4898899999998</v>
      </c>
    </row>
    <row r="234" spans="1:9" x14ac:dyDescent="0.2">
      <c r="A234" s="30" t="s">
        <v>587</v>
      </c>
      <c r="B234" s="30" t="s">
        <v>588</v>
      </c>
      <c r="C234" s="38">
        <v>-7.2999999999999996E-4</v>
      </c>
      <c r="D234" s="38">
        <v>94.903700000000001</v>
      </c>
      <c r="E234" s="38">
        <v>180.26863999999998</v>
      </c>
      <c r="F234" s="38">
        <v>94.408229999999989</v>
      </c>
      <c r="G234" s="38">
        <v>12.89639</v>
      </c>
      <c r="H234" s="38">
        <v>2.4648599999999998</v>
      </c>
      <c r="I234" s="38">
        <f t="shared" si="3"/>
        <v>384.94108999999997</v>
      </c>
    </row>
    <row r="235" spans="1:9" x14ac:dyDescent="0.2">
      <c r="A235" s="30" t="s">
        <v>589</v>
      </c>
      <c r="B235" s="30" t="s">
        <v>590</v>
      </c>
      <c r="C235" s="38">
        <v>106.75026</v>
      </c>
      <c r="D235" s="38">
        <v>-1645.57285</v>
      </c>
      <c r="E235" s="38">
        <v>2175.66012</v>
      </c>
      <c r="F235" s="38">
        <v>1203.3826500000002</v>
      </c>
      <c r="G235" s="38">
        <v>0</v>
      </c>
      <c r="H235" s="38">
        <v>77.982300000000038</v>
      </c>
      <c r="I235" s="38">
        <f t="shared" si="3"/>
        <v>1918.2024800000004</v>
      </c>
    </row>
    <row r="236" spans="1:9" x14ac:dyDescent="0.2">
      <c r="A236" s="30" t="s">
        <v>591</v>
      </c>
      <c r="B236" s="30" t="s">
        <v>592</v>
      </c>
      <c r="C236" s="38" t="s">
        <v>13</v>
      </c>
      <c r="D236" s="38">
        <v>35.070149999999991</v>
      </c>
      <c r="E236" s="38">
        <v>84.248159999999999</v>
      </c>
      <c r="F236" s="38">
        <v>46.987840000000006</v>
      </c>
      <c r="G236" s="38">
        <v>0</v>
      </c>
      <c r="H236" s="38">
        <v>0.40644000000000008</v>
      </c>
      <c r="I236" s="38">
        <f t="shared" si="3"/>
        <v>166.71259000000001</v>
      </c>
    </row>
    <row r="237" spans="1:9" x14ac:dyDescent="0.2">
      <c r="A237" s="30" t="s">
        <v>593</v>
      </c>
      <c r="B237" s="30" t="s">
        <v>594</v>
      </c>
      <c r="C237" s="38">
        <v>851.15544</v>
      </c>
      <c r="D237" s="38">
        <v>-2705.9831300000005</v>
      </c>
      <c r="E237" s="38">
        <v>4211.6001599999991</v>
      </c>
      <c r="F237" s="38">
        <v>2229.3134699999996</v>
      </c>
      <c r="G237" s="38">
        <v>29.820539999999998</v>
      </c>
      <c r="H237" s="38">
        <v>50.157859999999999</v>
      </c>
      <c r="I237" s="38">
        <f t="shared" si="3"/>
        <v>4666.0643399999981</v>
      </c>
    </row>
    <row r="238" spans="1:9" x14ac:dyDescent="0.2">
      <c r="A238" s="30" t="s">
        <v>595</v>
      </c>
      <c r="B238" s="30" t="s">
        <v>596</v>
      </c>
      <c r="C238" s="38">
        <v>106.84297000000001</v>
      </c>
      <c r="D238" s="38">
        <v>-2023.1790299999998</v>
      </c>
      <c r="E238" s="38">
        <v>2210.1167199999995</v>
      </c>
      <c r="F238" s="38">
        <v>1509.0478600000004</v>
      </c>
      <c r="G238" s="38">
        <v>9.2819000000000003</v>
      </c>
      <c r="H238" s="38">
        <v>31.106300000000005</v>
      </c>
      <c r="I238" s="38">
        <f t="shared" si="3"/>
        <v>1843.2167199999999</v>
      </c>
    </row>
    <row r="239" spans="1:9" x14ac:dyDescent="0.2">
      <c r="A239" s="30" t="s">
        <v>597</v>
      </c>
      <c r="B239" s="30" t="s">
        <v>598</v>
      </c>
      <c r="C239" s="38">
        <v>41.060420000000001</v>
      </c>
      <c r="D239" s="38">
        <v>-626.94709000000012</v>
      </c>
      <c r="E239" s="38">
        <v>1143.47156</v>
      </c>
      <c r="F239" s="38">
        <v>639.00047000000006</v>
      </c>
      <c r="G239" s="38">
        <v>12.557739999999999</v>
      </c>
      <c r="H239" s="38">
        <v>15.728579999999997</v>
      </c>
      <c r="I239" s="38">
        <f t="shared" si="3"/>
        <v>1224.87168</v>
      </c>
    </row>
    <row r="240" spans="1:9" x14ac:dyDescent="0.2">
      <c r="A240" s="30" t="s">
        <v>599</v>
      </c>
      <c r="B240" s="30" t="s">
        <v>600</v>
      </c>
      <c r="C240" s="38">
        <v>-14.713130000000001</v>
      </c>
      <c r="D240" s="38">
        <v>664.33651999999995</v>
      </c>
      <c r="E240" s="38">
        <v>1619.4647600000001</v>
      </c>
      <c r="F240" s="38">
        <v>695.32770000000005</v>
      </c>
      <c r="G240" s="38">
        <v>0</v>
      </c>
      <c r="H240" s="38">
        <v>55.051210000000005</v>
      </c>
      <c r="I240" s="38">
        <f t="shared" si="3"/>
        <v>3019.4670600000004</v>
      </c>
    </row>
    <row r="241" spans="1:9" x14ac:dyDescent="0.2">
      <c r="A241" s="30" t="s">
        <v>601</v>
      </c>
      <c r="B241" s="30" t="s">
        <v>602</v>
      </c>
      <c r="C241" s="38">
        <v>94.481619999999992</v>
      </c>
      <c r="D241" s="38">
        <v>-258.55734999999999</v>
      </c>
      <c r="E241" s="38">
        <v>652.20416</v>
      </c>
      <c r="F241" s="38">
        <v>395.01794000000001</v>
      </c>
      <c r="G241" s="38">
        <v>3.5184900000000003</v>
      </c>
      <c r="H241" s="38">
        <v>5.3762300000000005</v>
      </c>
      <c r="I241" s="38">
        <f t="shared" si="3"/>
        <v>892.04108999999994</v>
      </c>
    </row>
    <row r="242" spans="1:9" x14ac:dyDescent="0.2">
      <c r="A242" s="30" t="s">
        <v>603</v>
      </c>
      <c r="B242" s="30" t="s">
        <v>604</v>
      </c>
      <c r="C242" s="38">
        <v>0.53520000000000001</v>
      </c>
      <c r="D242" s="38">
        <v>-15.296929999999998</v>
      </c>
      <c r="E242" s="38">
        <v>18.65409</v>
      </c>
      <c r="F242" s="38">
        <v>11.784510000000001</v>
      </c>
      <c r="G242" s="38">
        <v>1.1169899999999999</v>
      </c>
      <c r="H242" s="38">
        <v>4.7039500000000007</v>
      </c>
      <c r="I242" s="38">
        <f t="shared" si="3"/>
        <v>21.497810000000001</v>
      </c>
    </row>
    <row r="243" spans="1:9" x14ac:dyDescent="0.2">
      <c r="A243" s="30" t="s">
        <v>605</v>
      </c>
      <c r="B243" s="30" t="s">
        <v>606</v>
      </c>
      <c r="C243" s="38">
        <v>0.31717999999999996</v>
      </c>
      <c r="D243" s="38">
        <v>-2.8273099999999998</v>
      </c>
      <c r="E243" s="38">
        <v>4.9363299999999999</v>
      </c>
      <c r="F243" s="38">
        <v>3.6971499999999997</v>
      </c>
      <c r="G243" s="38">
        <v>0.89388999999999996</v>
      </c>
      <c r="H243" s="38">
        <v>0.23472999999999999</v>
      </c>
      <c r="I243" s="38">
        <f t="shared" si="3"/>
        <v>7.25197</v>
      </c>
    </row>
    <row r="244" spans="1:9" x14ac:dyDescent="0.2">
      <c r="A244" s="30" t="s">
        <v>607</v>
      </c>
      <c r="B244" s="30" t="s">
        <v>608</v>
      </c>
      <c r="C244" s="38">
        <v>293.11089000000021</v>
      </c>
      <c r="D244" s="38">
        <v>1252.7213600000002</v>
      </c>
      <c r="E244" s="38">
        <v>3282.5747799999981</v>
      </c>
      <c r="F244" s="38">
        <v>1757.5194100000008</v>
      </c>
      <c r="G244" s="38">
        <v>84.310020000000023</v>
      </c>
      <c r="H244" s="38">
        <v>34.97885999999999</v>
      </c>
      <c r="I244" s="38">
        <f t="shared" si="3"/>
        <v>6705.2153199999993</v>
      </c>
    </row>
    <row r="245" spans="1:9" x14ac:dyDescent="0.2">
      <c r="A245" s="30" t="s">
        <v>609</v>
      </c>
      <c r="B245" s="30" t="s">
        <v>610</v>
      </c>
      <c r="C245" s="38">
        <v>27.328889999999998</v>
      </c>
      <c r="D245" s="38">
        <v>-18.486209999999971</v>
      </c>
      <c r="E245" s="38">
        <v>457.55517000000003</v>
      </c>
      <c r="F245" s="38">
        <v>210.61607999999998</v>
      </c>
      <c r="G245" s="38">
        <v>39.004580000000004</v>
      </c>
      <c r="H245" s="38">
        <v>7.8651200000000028</v>
      </c>
      <c r="I245" s="38">
        <f t="shared" si="3"/>
        <v>723.88363000000015</v>
      </c>
    </row>
    <row r="246" spans="1:9" x14ac:dyDescent="0.2">
      <c r="A246" s="30" t="s">
        <v>611</v>
      </c>
      <c r="B246" s="30" t="s">
        <v>612</v>
      </c>
      <c r="C246" s="38">
        <v>66.580230000000014</v>
      </c>
      <c r="D246" s="38">
        <v>338.82740000000001</v>
      </c>
      <c r="E246" s="38">
        <v>428.56516000000005</v>
      </c>
      <c r="F246" s="38">
        <v>254.89492999999999</v>
      </c>
      <c r="G246" s="38">
        <v>0</v>
      </c>
      <c r="H246" s="38">
        <v>38.216119999999997</v>
      </c>
      <c r="I246" s="38">
        <f t="shared" si="3"/>
        <v>1127.08384</v>
      </c>
    </row>
    <row r="247" spans="1:9" x14ac:dyDescent="0.2">
      <c r="A247" s="30" t="s">
        <v>613</v>
      </c>
      <c r="B247" s="30" t="s">
        <v>614</v>
      </c>
      <c r="C247" s="38">
        <v>733.9303299999998</v>
      </c>
      <c r="D247" s="38">
        <v>-4215.6990499999993</v>
      </c>
      <c r="E247" s="38">
        <v>11445.583300000006</v>
      </c>
      <c r="F247" s="38">
        <v>5826.0290000000005</v>
      </c>
      <c r="G247" s="38">
        <v>208.34681000000003</v>
      </c>
      <c r="H247" s="38">
        <v>160.2756500000001</v>
      </c>
      <c r="I247" s="38">
        <f t="shared" si="3"/>
        <v>14158.466040000007</v>
      </c>
    </row>
    <row r="248" spans="1:9" x14ac:dyDescent="0.2">
      <c r="A248" s="30" t="s">
        <v>615</v>
      </c>
      <c r="B248" s="30" t="s">
        <v>616</v>
      </c>
      <c r="C248" s="38">
        <v>26.808889999999998</v>
      </c>
      <c r="D248" s="38">
        <v>98.800520000000006</v>
      </c>
      <c r="E248" s="38">
        <v>106.67742</v>
      </c>
      <c r="F248" s="38">
        <v>70.677100000000024</v>
      </c>
      <c r="G248" s="38">
        <v>34.874099999999999</v>
      </c>
      <c r="H248" s="38">
        <v>12.082319999999992</v>
      </c>
      <c r="I248" s="38">
        <f t="shared" si="3"/>
        <v>349.92034999999998</v>
      </c>
    </row>
    <row r="249" spans="1:9" x14ac:dyDescent="0.2">
      <c r="A249" s="30" t="s">
        <v>617</v>
      </c>
      <c r="B249" s="30" t="s">
        <v>618</v>
      </c>
      <c r="C249" s="38">
        <v>0.52190000000000014</v>
      </c>
      <c r="D249" s="38">
        <v>22.112330000000007</v>
      </c>
      <c r="E249" s="38">
        <v>28.760359999999999</v>
      </c>
      <c r="F249" s="38">
        <v>14.659250000000002</v>
      </c>
      <c r="G249" s="38">
        <v>17.453739999999996</v>
      </c>
      <c r="H249" s="38">
        <v>11.687889999999998</v>
      </c>
      <c r="I249" s="38">
        <f t="shared" si="3"/>
        <v>95.19547</v>
      </c>
    </row>
    <row r="250" spans="1:9" x14ac:dyDescent="0.2">
      <c r="A250" s="30" t="s">
        <v>619</v>
      </c>
      <c r="B250" s="30" t="s">
        <v>620</v>
      </c>
      <c r="C250" s="38">
        <v>60.082129999999999</v>
      </c>
      <c r="D250" s="38">
        <v>-149.68342999999999</v>
      </c>
      <c r="E250" s="38">
        <v>23.056909999999998</v>
      </c>
      <c r="F250" s="38">
        <v>29.512580000000003</v>
      </c>
      <c r="G250" s="38">
        <v>9.3923900000000007</v>
      </c>
      <c r="H250" s="38">
        <v>0.31087999999999999</v>
      </c>
      <c r="I250" s="38">
        <f t="shared" si="3"/>
        <v>-27.328539999999979</v>
      </c>
    </row>
    <row r="251" spans="1:9" x14ac:dyDescent="0.2">
      <c r="A251" s="30" t="s">
        <v>621</v>
      </c>
      <c r="B251" s="30" t="s">
        <v>622</v>
      </c>
      <c r="C251" s="38">
        <v>127.15122</v>
      </c>
      <c r="D251" s="38">
        <v>-191.50976</v>
      </c>
      <c r="E251" s="38">
        <v>175.67842000000002</v>
      </c>
      <c r="F251" s="38">
        <v>113.21461999999998</v>
      </c>
      <c r="G251" s="38">
        <v>26.850940000000001</v>
      </c>
      <c r="H251" s="38">
        <v>12.492659999999999</v>
      </c>
      <c r="I251" s="38">
        <f t="shared" si="3"/>
        <v>263.87809999999996</v>
      </c>
    </row>
    <row r="252" spans="1:9" x14ac:dyDescent="0.2">
      <c r="A252" s="30" t="s">
        <v>623</v>
      </c>
      <c r="B252" s="30" t="s">
        <v>624</v>
      </c>
      <c r="C252" s="38">
        <v>18.139849999999999</v>
      </c>
      <c r="D252" s="38">
        <v>25.288750000000004</v>
      </c>
      <c r="E252" s="38">
        <v>516.45989000000009</v>
      </c>
      <c r="F252" s="38">
        <v>267.64085</v>
      </c>
      <c r="G252" s="38">
        <v>36.213430000000002</v>
      </c>
      <c r="H252" s="38">
        <v>11.827530000000001</v>
      </c>
      <c r="I252" s="38">
        <f t="shared" si="3"/>
        <v>875.57030000000009</v>
      </c>
    </row>
    <row r="253" spans="1:9" x14ac:dyDescent="0.2">
      <c r="A253" s="30" t="s">
        <v>625</v>
      </c>
      <c r="B253" s="30" t="s">
        <v>626</v>
      </c>
      <c r="C253" s="38">
        <v>480.29321999999996</v>
      </c>
      <c r="D253" s="38">
        <v>1063.1084800000003</v>
      </c>
      <c r="E253" s="38">
        <v>1894.7590300000004</v>
      </c>
      <c r="F253" s="38">
        <v>1102.8595299999999</v>
      </c>
      <c r="G253" s="38">
        <v>121.91731999999996</v>
      </c>
      <c r="H253" s="38">
        <v>65.590799999999987</v>
      </c>
      <c r="I253" s="38">
        <f t="shared" si="3"/>
        <v>4728.5283799999997</v>
      </c>
    </row>
    <row r="254" spans="1:9" x14ac:dyDescent="0.2">
      <c r="A254" s="30" t="s">
        <v>627</v>
      </c>
      <c r="B254" s="30" t="s">
        <v>628</v>
      </c>
      <c r="C254" s="38">
        <v>0.11276</v>
      </c>
      <c r="D254" s="38">
        <v>1.00874</v>
      </c>
      <c r="E254" s="38">
        <v>7.911E-2</v>
      </c>
      <c r="F254" s="38">
        <v>3.6479999999999999E-2</v>
      </c>
      <c r="G254" s="38">
        <v>0.46092</v>
      </c>
      <c r="H254" s="38">
        <v>7.4230000000000004E-2</v>
      </c>
      <c r="I254" s="38">
        <f t="shared" si="3"/>
        <v>1.77224</v>
      </c>
    </row>
    <row r="255" spans="1:9" x14ac:dyDescent="0.2">
      <c r="A255" s="30" t="s">
        <v>629</v>
      </c>
      <c r="B255" s="30" t="s">
        <v>630</v>
      </c>
      <c r="C255" s="38">
        <v>234.87911000000008</v>
      </c>
      <c r="D255" s="38">
        <v>-2236.9730100000011</v>
      </c>
      <c r="E255" s="38">
        <v>3396.0990999999995</v>
      </c>
      <c r="F255" s="38">
        <v>1726.6150399999999</v>
      </c>
      <c r="G255" s="38">
        <v>95.913889999999995</v>
      </c>
      <c r="H255" s="38">
        <v>155.19057999999995</v>
      </c>
      <c r="I255" s="38">
        <f t="shared" si="3"/>
        <v>3371.7247099999981</v>
      </c>
    </row>
    <row r="256" spans="1:9" x14ac:dyDescent="0.2">
      <c r="A256" s="30" t="s">
        <v>631</v>
      </c>
      <c r="B256" s="30" t="s">
        <v>632</v>
      </c>
      <c r="C256" s="38">
        <v>83.181080000000009</v>
      </c>
      <c r="D256" s="38">
        <v>354.79177000000004</v>
      </c>
      <c r="E256" s="38">
        <v>634.54664000000002</v>
      </c>
      <c r="F256" s="38">
        <v>340.07447000000002</v>
      </c>
      <c r="G256" s="38">
        <v>150.82033000000001</v>
      </c>
      <c r="H256" s="38">
        <v>9.2188800000000022</v>
      </c>
      <c r="I256" s="38">
        <f t="shared" si="3"/>
        <v>1572.6331700000001</v>
      </c>
    </row>
    <row r="257" spans="1:9" x14ac:dyDescent="0.2">
      <c r="A257" s="30" t="s">
        <v>633</v>
      </c>
      <c r="B257" s="30" t="s">
        <v>634</v>
      </c>
      <c r="C257" s="38">
        <v>726.77257000000031</v>
      </c>
      <c r="D257" s="38">
        <v>6434.8769199999979</v>
      </c>
      <c r="E257" s="38">
        <v>3845.8132900000001</v>
      </c>
      <c r="F257" s="38">
        <v>2298.3274600000004</v>
      </c>
      <c r="G257" s="38">
        <v>391.76452000000006</v>
      </c>
      <c r="H257" s="38">
        <v>26.367589999999989</v>
      </c>
      <c r="I257" s="38">
        <f t="shared" si="3"/>
        <v>13723.922349999999</v>
      </c>
    </row>
    <row r="258" spans="1:9" x14ac:dyDescent="0.2">
      <c r="A258" s="30" t="s">
        <v>635</v>
      </c>
      <c r="B258" s="30" t="s">
        <v>636</v>
      </c>
      <c r="C258" s="38">
        <v>364.11480000000006</v>
      </c>
      <c r="D258" s="38">
        <v>2754.5728499999996</v>
      </c>
      <c r="E258" s="38">
        <v>355.15442999999993</v>
      </c>
      <c r="F258" s="38">
        <v>224.53853000000004</v>
      </c>
      <c r="G258" s="38">
        <v>102.00041999999998</v>
      </c>
      <c r="H258" s="38">
        <v>5.6553300000000011</v>
      </c>
      <c r="I258" s="38">
        <f t="shared" si="3"/>
        <v>3806.0363600000001</v>
      </c>
    </row>
    <row r="259" spans="1:9" x14ac:dyDescent="0.2">
      <c r="A259" s="30" t="s">
        <v>637</v>
      </c>
      <c r="B259" s="30" t="s">
        <v>638</v>
      </c>
      <c r="C259" s="38">
        <v>43.98498</v>
      </c>
      <c r="D259" s="38">
        <v>733.91046999999969</v>
      </c>
      <c r="E259" s="38">
        <v>535.70506</v>
      </c>
      <c r="F259" s="38">
        <v>314.57669000000004</v>
      </c>
      <c r="G259" s="38">
        <v>95.785239999999988</v>
      </c>
      <c r="H259" s="38">
        <v>7.501350000000004</v>
      </c>
      <c r="I259" s="38">
        <f t="shared" si="3"/>
        <v>1731.4637899999998</v>
      </c>
    </row>
    <row r="260" spans="1:9" x14ac:dyDescent="0.2">
      <c r="A260" s="30" t="s">
        <v>639</v>
      </c>
      <c r="B260" s="30" t="s">
        <v>640</v>
      </c>
      <c r="C260" s="38">
        <v>969.56387000000007</v>
      </c>
      <c r="D260" s="38">
        <v>-100.04373999999999</v>
      </c>
      <c r="E260" s="38">
        <v>1978.3810700000004</v>
      </c>
      <c r="F260" s="38">
        <v>1369.1099499999998</v>
      </c>
      <c r="G260" s="38">
        <v>91.777100000000019</v>
      </c>
      <c r="H260" s="38">
        <v>58.685229999999983</v>
      </c>
      <c r="I260" s="38">
        <f t="shared" si="3"/>
        <v>4367.4734800000006</v>
      </c>
    </row>
    <row r="261" spans="1:9" x14ac:dyDescent="0.2">
      <c r="A261" s="30" t="s">
        <v>641</v>
      </c>
      <c r="B261" s="30" t="s">
        <v>642</v>
      </c>
      <c r="C261" s="38">
        <v>58.013109999999998</v>
      </c>
      <c r="D261" s="38">
        <v>-42.906450000000014</v>
      </c>
      <c r="E261" s="38">
        <v>569.92011000000014</v>
      </c>
      <c r="F261" s="38">
        <v>326.36491999999998</v>
      </c>
      <c r="G261" s="38">
        <v>8.3177099999999999</v>
      </c>
      <c r="H261" s="38">
        <v>16.386260000000004</v>
      </c>
      <c r="I261" s="38">
        <f t="shared" si="3"/>
        <v>936.09566000000018</v>
      </c>
    </row>
    <row r="262" spans="1:9" x14ac:dyDescent="0.2">
      <c r="A262" s="30" t="s">
        <v>643</v>
      </c>
      <c r="B262" s="30" t="s">
        <v>644</v>
      </c>
      <c r="C262" s="38">
        <v>-44.563879999999997</v>
      </c>
      <c r="D262" s="38">
        <v>8706.6916900000069</v>
      </c>
      <c r="E262" s="38">
        <v>5757.4333599999973</v>
      </c>
      <c r="F262" s="38">
        <v>3008.5613000000003</v>
      </c>
      <c r="G262" s="38">
        <v>67.426169999999999</v>
      </c>
      <c r="H262" s="38">
        <v>14656.79565</v>
      </c>
      <c r="I262" s="38">
        <f t="shared" si="3"/>
        <v>32152.344290000005</v>
      </c>
    </row>
    <row r="263" spans="1:9" x14ac:dyDescent="0.2">
      <c r="A263" s="30" t="s">
        <v>645</v>
      </c>
      <c r="B263" s="30" t="s">
        <v>646</v>
      </c>
      <c r="C263" s="38">
        <v>-1.5000299999999986</v>
      </c>
      <c r="D263" s="38">
        <v>271.47729000000004</v>
      </c>
      <c r="E263" s="38">
        <v>126.54247000000001</v>
      </c>
      <c r="F263" s="38">
        <v>76.353369999999998</v>
      </c>
      <c r="G263" s="38">
        <v>103.93589999999999</v>
      </c>
      <c r="H263" s="38">
        <v>15.777269999999994</v>
      </c>
      <c r="I263" s="38">
        <f t="shared" ref="I263:I325" si="4">SUM(C263:H263)</f>
        <v>592.58627000000013</v>
      </c>
    </row>
    <row r="264" spans="1:9" x14ac:dyDescent="0.2">
      <c r="A264" s="30" t="s">
        <v>647</v>
      </c>
      <c r="B264" s="30" t="s">
        <v>648</v>
      </c>
      <c r="C264" s="38">
        <v>92.221509999999981</v>
      </c>
      <c r="D264" s="38">
        <v>1476.8929700000001</v>
      </c>
      <c r="E264" s="38">
        <v>1475.9171799999999</v>
      </c>
      <c r="F264" s="38">
        <v>975.18005999999991</v>
      </c>
      <c r="G264" s="38">
        <v>118.96562</v>
      </c>
      <c r="H264" s="38">
        <v>12.325149999999999</v>
      </c>
      <c r="I264" s="38">
        <f t="shared" si="4"/>
        <v>4151.5024899999999</v>
      </c>
    </row>
    <row r="265" spans="1:9" x14ac:dyDescent="0.2">
      <c r="A265" s="30" t="s">
        <v>649</v>
      </c>
      <c r="B265" s="30" t="s">
        <v>650</v>
      </c>
      <c r="C265" s="38">
        <v>38422.464689999986</v>
      </c>
      <c r="D265" s="38">
        <v>68879.771549999932</v>
      </c>
      <c r="E265" s="38">
        <v>13915.202760000004</v>
      </c>
      <c r="F265" s="38">
        <v>8299.5428799999954</v>
      </c>
      <c r="G265" s="38">
        <v>40.849519999999998</v>
      </c>
      <c r="H265" s="38">
        <v>102708.89594</v>
      </c>
      <c r="I265" s="38">
        <f t="shared" si="4"/>
        <v>232266.72733999992</v>
      </c>
    </row>
    <row r="266" spans="1:9" x14ac:dyDescent="0.2">
      <c r="A266" s="30" t="s">
        <v>651</v>
      </c>
      <c r="B266" s="30" t="s">
        <v>652</v>
      </c>
      <c r="C266" s="38">
        <v>11.16574</v>
      </c>
      <c r="D266" s="38">
        <v>16805.013160000002</v>
      </c>
      <c r="E266" s="38">
        <v>3649.7962900000007</v>
      </c>
      <c r="F266" s="38">
        <v>1999.0168499999997</v>
      </c>
      <c r="G266" s="38">
        <v>2.1688000000000001</v>
      </c>
      <c r="H266" s="38">
        <v>352.16559000000001</v>
      </c>
      <c r="I266" s="38">
        <f t="shared" si="4"/>
        <v>22819.326430000005</v>
      </c>
    </row>
    <row r="267" spans="1:9" x14ac:dyDescent="0.2">
      <c r="A267" s="30" t="s">
        <v>653</v>
      </c>
      <c r="B267" s="30" t="s">
        <v>654</v>
      </c>
      <c r="C267" s="38">
        <v>1174.70327</v>
      </c>
      <c r="D267" s="38">
        <v>28525.419659999996</v>
      </c>
      <c r="E267" s="38">
        <v>14761.714449999998</v>
      </c>
      <c r="F267" s="38">
        <v>8090.9550999999992</v>
      </c>
      <c r="G267" s="38">
        <v>0.99072000000000005</v>
      </c>
      <c r="H267" s="38">
        <v>166.73456000000002</v>
      </c>
      <c r="I267" s="38">
        <f t="shared" si="4"/>
        <v>52720.517759999995</v>
      </c>
    </row>
    <row r="268" spans="1:9" x14ac:dyDescent="0.2">
      <c r="A268" s="30" t="s">
        <v>655</v>
      </c>
      <c r="B268" s="30" t="s">
        <v>656</v>
      </c>
      <c r="C268" s="38">
        <v>72.313129999999987</v>
      </c>
      <c r="D268" s="38">
        <v>-10675.746389999998</v>
      </c>
      <c r="E268" s="38">
        <v>364.54347000000001</v>
      </c>
      <c r="F268" s="38">
        <v>212.20956000000001</v>
      </c>
      <c r="G268" s="38">
        <v>9.69E-2</v>
      </c>
      <c r="H268" s="38">
        <v>32980.956330000001</v>
      </c>
      <c r="I268" s="38">
        <f t="shared" si="4"/>
        <v>22954.373000000003</v>
      </c>
    </row>
    <row r="269" spans="1:9" x14ac:dyDescent="0.2">
      <c r="A269" s="30" t="s">
        <v>657</v>
      </c>
      <c r="B269" s="30" t="s">
        <v>658</v>
      </c>
      <c r="C269" s="38">
        <v>-2.06</v>
      </c>
      <c r="D269" s="38">
        <v>597.07094999999993</v>
      </c>
      <c r="E269" s="38">
        <v>266.9692</v>
      </c>
      <c r="F269" s="38">
        <v>141.68854000000002</v>
      </c>
      <c r="G269" s="38">
        <v>0</v>
      </c>
      <c r="H269" s="38">
        <v>4.9263199999999996</v>
      </c>
      <c r="I269" s="38">
        <f t="shared" si="4"/>
        <v>1008.59501</v>
      </c>
    </row>
    <row r="270" spans="1:9" x14ac:dyDescent="0.2">
      <c r="A270" s="30" t="s">
        <v>659</v>
      </c>
      <c r="B270" s="30" t="s">
        <v>660</v>
      </c>
      <c r="C270" s="38">
        <v>5471.84782</v>
      </c>
      <c r="D270" s="38">
        <v>65852.038839999994</v>
      </c>
      <c r="E270" s="38">
        <v>7000.5315200000005</v>
      </c>
      <c r="F270" s="38">
        <v>4107.8826600000002</v>
      </c>
      <c r="G270" s="38">
        <v>4.1406899999999993</v>
      </c>
      <c r="H270" s="38">
        <v>16701.737430000001</v>
      </c>
      <c r="I270" s="38">
        <f t="shared" si="4"/>
        <v>99138.17895999999</v>
      </c>
    </row>
    <row r="271" spans="1:9" x14ac:dyDescent="0.2">
      <c r="A271" s="30" t="s">
        <v>661</v>
      </c>
      <c r="B271" s="30" t="s">
        <v>662</v>
      </c>
      <c r="C271" s="38">
        <v>5.8169999999999999E-2</v>
      </c>
      <c r="D271" s="38">
        <v>2232.9497999999999</v>
      </c>
      <c r="E271" s="38">
        <v>54.977080000000001</v>
      </c>
      <c r="F271" s="38">
        <v>62.765520000000002</v>
      </c>
      <c r="G271" s="38">
        <v>0</v>
      </c>
      <c r="H271" s="38">
        <v>100.49854999999999</v>
      </c>
      <c r="I271" s="38">
        <f t="shared" si="4"/>
        <v>2451.2491199999995</v>
      </c>
    </row>
    <row r="272" spans="1:9" x14ac:dyDescent="0.2">
      <c r="A272" s="30" t="s">
        <v>663</v>
      </c>
      <c r="B272" s="30" t="s">
        <v>664</v>
      </c>
      <c r="C272" s="38">
        <v>575.13768999999979</v>
      </c>
      <c r="D272" s="38">
        <v>6017.62075</v>
      </c>
      <c r="E272" s="38">
        <v>12919.10807</v>
      </c>
      <c r="F272" s="38">
        <v>7198.9813600000052</v>
      </c>
      <c r="G272" s="38">
        <v>23.164140000000003</v>
      </c>
      <c r="H272" s="38">
        <v>1303.6168899999996</v>
      </c>
      <c r="I272" s="38">
        <f t="shared" si="4"/>
        <v>28037.628900000007</v>
      </c>
    </row>
    <row r="273" spans="1:9" x14ac:dyDescent="0.2">
      <c r="A273" s="30" t="s">
        <v>665</v>
      </c>
      <c r="B273" s="30" t="s">
        <v>666</v>
      </c>
      <c r="C273" s="38">
        <v>27.054839999999999</v>
      </c>
      <c r="D273" s="38">
        <v>12564.094550000002</v>
      </c>
      <c r="E273" s="38">
        <v>12059.879080000006</v>
      </c>
      <c r="F273" s="38">
        <v>6493.3192199999994</v>
      </c>
      <c r="G273" s="38">
        <v>36.519770000000001</v>
      </c>
      <c r="H273" s="38">
        <v>2201.61861</v>
      </c>
      <c r="I273" s="38">
        <f t="shared" si="4"/>
        <v>33382.486070000006</v>
      </c>
    </row>
    <row r="274" spans="1:9" x14ac:dyDescent="0.2">
      <c r="A274" s="30" t="s">
        <v>667</v>
      </c>
      <c r="B274" s="30" t="s">
        <v>668</v>
      </c>
      <c r="C274" s="38">
        <v>114.23329</v>
      </c>
      <c r="D274" s="38">
        <v>1480.7056099999993</v>
      </c>
      <c r="E274" s="38">
        <v>1431.7538500000003</v>
      </c>
      <c r="F274" s="38">
        <v>813.06965999999977</v>
      </c>
      <c r="G274" s="38">
        <v>10.02122</v>
      </c>
      <c r="H274" s="38">
        <v>119.74887</v>
      </c>
      <c r="I274" s="38">
        <f t="shared" si="4"/>
        <v>3969.5324999999989</v>
      </c>
    </row>
    <row r="275" spans="1:9" x14ac:dyDescent="0.2">
      <c r="A275" s="30" t="s">
        <v>669</v>
      </c>
      <c r="B275" s="30" t="s">
        <v>670</v>
      </c>
      <c r="C275" s="38">
        <v>233.97934999999998</v>
      </c>
      <c r="D275" s="38">
        <v>4512.6346800000019</v>
      </c>
      <c r="E275" s="38">
        <v>8170.4052599999986</v>
      </c>
      <c r="F275" s="38">
        <v>4536.6271800000013</v>
      </c>
      <c r="G275" s="38">
        <v>31.325620000000008</v>
      </c>
      <c r="H275" s="38">
        <v>1737.3648000000003</v>
      </c>
      <c r="I275" s="38">
        <f t="shared" si="4"/>
        <v>19222.336889999999</v>
      </c>
    </row>
    <row r="276" spans="1:9" x14ac:dyDescent="0.2">
      <c r="A276" s="30" t="s">
        <v>671</v>
      </c>
      <c r="B276" s="30" t="s">
        <v>672</v>
      </c>
      <c r="C276" s="38">
        <v>-42.215360000000011</v>
      </c>
      <c r="D276" s="38">
        <v>263.16278999999997</v>
      </c>
      <c r="E276" s="38">
        <v>263.36109999999996</v>
      </c>
      <c r="F276" s="38">
        <v>139.13575</v>
      </c>
      <c r="G276" s="38">
        <v>3.125</v>
      </c>
      <c r="H276" s="38">
        <v>14.736829999999999</v>
      </c>
      <c r="I276" s="38">
        <f t="shared" si="4"/>
        <v>641.30610999999999</v>
      </c>
    </row>
    <row r="277" spans="1:9" x14ac:dyDescent="0.2">
      <c r="A277" s="30" t="s">
        <v>673</v>
      </c>
      <c r="B277" s="30" t="s">
        <v>674</v>
      </c>
      <c r="C277" s="38">
        <v>350.34996000000007</v>
      </c>
      <c r="D277" s="38">
        <v>3517.028209999999</v>
      </c>
      <c r="E277" s="38">
        <v>2084.4124000000002</v>
      </c>
      <c r="F277" s="38">
        <v>1237.6298400000003</v>
      </c>
      <c r="G277" s="38">
        <v>5.9254600000000002</v>
      </c>
      <c r="H277" s="38">
        <v>2328.2989000000002</v>
      </c>
      <c r="I277" s="38">
        <f t="shared" si="4"/>
        <v>9523.6447700000008</v>
      </c>
    </row>
    <row r="278" spans="1:9" x14ac:dyDescent="0.2">
      <c r="A278" s="30" t="s">
        <v>675</v>
      </c>
      <c r="B278" s="30" t="s">
        <v>676</v>
      </c>
      <c r="C278" s="38">
        <v>10.953980000000001</v>
      </c>
      <c r="D278" s="38">
        <v>27.880599999999994</v>
      </c>
      <c r="E278" s="38">
        <v>72.619799999999998</v>
      </c>
      <c r="F278" s="38">
        <v>60.66966</v>
      </c>
      <c r="G278" s="38">
        <v>0</v>
      </c>
      <c r="H278" s="38">
        <v>12.161150000000001</v>
      </c>
      <c r="I278" s="38">
        <f t="shared" si="4"/>
        <v>184.28518999999997</v>
      </c>
    </row>
    <row r="279" spans="1:9" x14ac:dyDescent="0.2">
      <c r="A279" s="30" t="s">
        <v>677</v>
      </c>
      <c r="B279" s="30" t="s">
        <v>678</v>
      </c>
      <c r="C279" s="38">
        <v>1.2807699999999997</v>
      </c>
      <c r="D279" s="38">
        <v>45.329160000000009</v>
      </c>
      <c r="E279" s="38">
        <v>79.455150000000017</v>
      </c>
      <c r="F279" s="38">
        <v>38.805639999999997</v>
      </c>
      <c r="G279" s="38">
        <v>16.215079999999997</v>
      </c>
      <c r="H279" s="38">
        <v>2.4193699999999998</v>
      </c>
      <c r="I279" s="38">
        <f t="shared" si="4"/>
        <v>183.50516999999999</v>
      </c>
    </row>
    <row r="280" spans="1:9" x14ac:dyDescent="0.2">
      <c r="A280" s="30" t="s">
        <v>679</v>
      </c>
      <c r="B280" s="30" t="s">
        <v>680</v>
      </c>
      <c r="C280" s="38">
        <v>-111.86659</v>
      </c>
      <c r="D280" s="38">
        <v>-104.99412000000001</v>
      </c>
      <c r="E280" s="38">
        <v>1462.3967999999998</v>
      </c>
      <c r="F280" s="38">
        <v>986.25634999999988</v>
      </c>
      <c r="G280" s="38">
        <v>20.644549999999999</v>
      </c>
      <c r="H280" s="38">
        <v>24.705839999999998</v>
      </c>
      <c r="I280" s="38">
        <f t="shared" si="4"/>
        <v>2277.1428299999998</v>
      </c>
    </row>
    <row r="281" spans="1:9" x14ac:dyDescent="0.2">
      <c r="A281" s="30" t="s">
        <v>681</v>
      </c>
      <c r="B281" s="30" t="s">
        <v>682</v>
      </c>
      <c r="C281" s="38">
        <v>-5.0344500000000005</v>
      </c>
      <c r="D281" s="38">
        <v>1009.92468</v>
      </c>
      <c r="E281" s="38">
        <v>966.98240999999996</v>
      </c>
      <c r="F281" s="38">
        <v>540.2341899999999</v>
      </c>
      <c r="G281" s="38">
        <v>27.344219999999996</v>
      </c>
      <c r="H281" s="38">
        <v>11.238190000000001</v>
      </c>
      <c r="I281" s="38">
        <f t="shared" si="4"/>
        <v>2550.6892399999997</v>
      </c>
    </row>
    <row r="282" spans="1:9" x14ac:dyDescent="0.2">
      <c r="A282" s="30" t="s">
        <v>683</v>
      </c>
      <c r="B282" s="30" t="s">
        <v>684</v>
      </c>
      <c r="C282" s="38">
        <v>753.67448999999999</v>
      </c>
      <c r="D282" s="38">
        <v>3679.5732599999965</v>
      </c>
      <c r="E282" s="38">
        <v>3870.8841199999997</v>
      </c>
      <c r="F282" s="38">
        <v>2383.796809999998</v>
      </c>
      <c r="G282" s="38">
        <v>599.49919</v>
      </c>
      <c r="H282" s="38">
        <v>294.34977000000021</v>
      </c>
      <c r="I282" s="38">
        <f t="shared" si="4"/>
        <v>11581.777639999997</v>
      </c>
    </row>
    <row r="283" spans="1:9" x14ac:dyDescent="0.2">
      <c r="A283" s="30" t="s">
        <v>685</v>
      </c>
      <c r="B283" s="30" t="s">
        <v>686</v>
      </c>
      <c r="C283" s="38">
        <v>3726.3849499999969</v>
      </c>
      <c r="D283" s="38">
        <v>-34501.683649999904</v>
      </c>
      <c r="E283" s="38">
        <v>47955.49985999996</v>
      </c>
      <c r="F283" s="38">
        <v>27173.65720999999</v>
      </c>
      <c r="G283" s="38">
        <v>1817.7526500000001</v>
      </c>
      <c r="H283" s="38">
        <v>1774.9630900000011</v>
      </c>
      <c r="I283" s="38">
        <f t="shared" si="4"/>
        <v>47946.574110000045</v>
      </c>
    </row>
    <row r="284" spans="1:9" x14ac:dyDescent="0.2">
      <c r="A284" s="30" t="s">
        <v>687</v>
      </c>
      <c r="B284" s="30" t="s">
        <v>688</v>
      </c>
      <c r="C284" s="38">
        <v>2253.99325</v>
      </c>
      <c r="D284" s="38">
        <v>-15225.414340000005</v>
      </c>
      <c r="E284" s="38">
        <v>27192.209150000006</v>
      </c>
      <c r="F284" s="38">
        <v>15420.118069999997</v>
      </c>
      <c r="G284" s="38">
        <v>88.595120000000023</v>
      </c>
      <c r="H284" s="38">
        <v>883.37546000000009</v>
      </c>
      <c r="I284" s="38">
        <f t="shared" si="4"/>
        <v>30612.876709999997</v>
      </c>
    </row>
    <row r="285" spans="1:9" x14ac:dyDescent="0.2">
      <c r="A285" s="30" t="s">
        <v>689</v>
      </c>
      <c r="B285" s="30" t="s">
        <v>690</v>
      </c>
      <c r="C285" s="38">
        <v>54.172559999999997</v>
      </c>
      <c r="D285" s="38">
        <v>-786.65740000000005</v>
      </c>
      <c r="E285" s="38">
        <v>2297.54036</v>
      </c>
      <c r="F285" s="38">
        <v>1316.1668399999996</v>
      </c>
      <c r="G285" s="38">
        <v>0</v>
      </c>
      <c r="H285" s="38">
        <v>27.023600000000002</v>
      </c>
      <c r="I285" s="38">
        <f t="shared" si="4"/>
        <v>2908.2459599999997</v>
      </c>
    </row>
    <row r="286" spans="1:9" x14ac:dyDescent="0.2">
      <c r="A286" s="30" t="s">
        <v>691</v>
      </c>
      <c r="B286" s="30" t="s">
        <v>692</v>
      </c>
      <c r="C286" s="38">
        <v>63.889160000000004</v>
      </c>
      <c r="D286" s="38">
        <v>-1586.8572799999999</v>
      </c>
      <c r="E286" s="38">
        <v>3889.05024</v>
      </c>
      <c r="F286" s="38">
        <v>1953.05845</v>
      </c>
      <c r="G286" s="38">
        <v>9.7411899999999996</v>
      </c>
      <c r="H286" s="38">
        <v>36.270809999999997</v>
      </c>
      <c r="I286" s="38">
        <f t="shared" si="4"/>
        <v>4365.1525699999993</v>
      </c>
    </row>
    <row r="287" spans="1:9" x14ac:dyDescent="0.2">
      <c r="A287" s="30" t="s">
        <v>693</v>
      </c>
      <c r="B287" s="30" t="s">
        <v>694</v>
      </c>
      <c r="C287" s="38">
        <v>-334.75710999999978</v>
      </c>
      <c r="D287" s="38">
        <v>-6892.2547200000045</v>
      </c>
      <c r="E287" s="38">
        <v>8830.489309999999</v>
      </c>
      <c r="F287" s="38">
        <v>5104.3560300000008</v>
      </c>
      <c r="G287" s="38">
        <v>113.93913999999998</v>
      </c>
      <c r="H287" s="38">
        <v>185.57839999999996</v>
      </c>
      <c r="I287" s="38">
        <f t="shared" si="4"/>
        <v>7007.3510499999966</v>
      </c>
    </row>
    <row r="288" spans="1:9" x14ac:dyDescent="0.2">
      <c r="A288" s="30" t="s">
        <v>695</v>
      </c>
      <c r="B288" s="30" t="s">
        <v>696</v>
      </c>
      <c r="C288" s="38">
        <v>47.994609999999916</v>
      </c>
      <c r="D288" s="38">
        <v>-8735.0243799999989</v>
      </c>
      <c r="E288" s="38">
        <v>13102.2381</v>
      </c>
      <c r="F288" s="38">
        <v>6937.8431799999989</v>
      </c>
      <c r="G288" s="38">
        <v>164.0692</v>
      </c>
      <c r="H288" s="38">
        <v>952.43405000000007</v>
      </c>
      <c r="I288" s="38">
        <f t="shared" si="4"/>
        <v>12469.554760000001</v>
      </c>
    </row>
    <row r="289" spans="1:9" x14ac:dyDescent="0.2">
      <c r="A289" s="30" t="s">
        <v>697</v>
      </c>
      <c r="B289" s="30" t="s">
        <v>698</v>
      </c>
      <c r="C289" s="38">
        <v>102.78576999999997</v>
      </c>
      <c r="D289" s="38">
        <v>-2941.7616700000003</v>
      </c>
      <c r="E289" s="38">
        <v>2903.2355700000012</v>
      </c>
      <c r="F289" s="38">
        <v>1855.8127900000004</v>
      </c>
      <c r="G289" s="38">
        <v>34.917120000000011</v>
      </c>
      <c r="H289" s="38">
        <v>48.451830000000001</v>
      </c>
      <c r="I289" s="38">
        <f t="shared" si="4"/>
        <v>2003.4414100000013</v>
      </c>
    </row>
    <row r="290" spans="1:9" x14ac:dyDescent="0.2">
      <c r="A290" s="30" t="s">
        <v>699</v>
      </c>
      <c r="B290" s="30" t="s">
        <v>700</v>
      </c>
      <c r="C290" s="38">
        <v>383.90494999999993</v>
      </c>
      <c r="D290" s="38">
        <v>504.97021999999987</v>
      </c>
      <c r="E290" s="38">
        <v>2179.6918799999999</v>
      </c>
      <c r="F290" s="38">
        <v>1340.5373999999999</v>
      </c>
      <c r="G290" s="38">
        <v>130.07269000000002</v>
      </c>
      <c r="H290" s="38">
        <v>55.003859999999996</v>
      </c>
      <c r="I290" s="38">
        <f t="shared" si="4"/>
        <v>4594.1809999999996</v>
      </c>
    </row>
    <row r="291" spans="1:9" x14ac:dyDescent="0.2">
      <c r="A291" s="30" t="s">
        <v>701</v>
      </c>
      <c r="B291" s="30" t="s">
        <v>702</v>
      </c>
      <c r="C291" s="38">
        <v>-9.6398300000000017</v>
      </c>
      <c r="D291" s="38">
        <v>-294.68733000000003</v>
      </c>
      <c r="E291" s="38">
        <v>396.41499000000005</v>
      </c>
      <c r="F291" s="38">
        <v>228.28850000000003</v>
      </c>
      <c r="G291" s="38">
        <v>51.664769999999997</v>
      </c>
      <c r="H291" s="38">
        <v>20.131820000000001</v>
      </c>
      <c r="I291" s="38">
        <f t="shared" si="4"/>
        <v>392.17292000000003</v>
      </c>
    </row>
    <row r="292" spans="1:9" x14ac:dyDescent="0.2">
      <c r="A292" s="30" t="s">
        <v>703</v>
      </c>
      <c r="B292" s="30" t="s">
        <v>704</v>
      </c>
      <c r="C292" s="38">
        <v>414.13509000000005</v>
      </c>
      <c r="D292" s="38">
        <v>-872.31630000000018</v>
      </c>
      <c r="E292" s="38">
        <v>1849.06781</v>
      </c>
      <c r="F292" s="38">
        <v>1102.9829499999996</v>
      </c>
      <c r="G292" s="38">
        <v>100.88345999999999</v>
      </c>
      <c r="H292" s="38">
        <v>128.02644000000001</v>
      </c>
      <c r="I292" s="38">
        <f t="shared" si="4"/>
        <v>2722.7794499999995</v>
      </c>
    </row>
    <row r="293" spans="1:9" x14ac:dyDescent="0.2">
      <c r="A293" s="30" t="s">
        <v>705</v>
      </c>
      <c r="B293" s="30" t="s">
        <v>706</v>
      </c>
      <c r="C293" s="38">
        <v>42.697639999999993</v>
      </c>
      <c r="D293" s="38">
        <v>305.38824000000005</v>
      </c>
      <c r="E293" s="38">
        <v>185.28694000000002</v>
      </c>
      <c r="F293" s="38">
        <v>112.25336999999999</v>
      </c>
      <c r="G293" s="38">
        <v>34.420030000000004</v>
      </c>
      <c r="H293" s="38">
        <v>14.941340000000004</v>
      </c>
      <c r="I293" s="38">
        <f t="shared" si="4"/>
        <v>694.98756000000003</v>
      </c>
    </row>
    <row r="294" spans="1:9" x14ac:dyDescent="0.2">
      <c r="A294" s="30" t="s">
        <v>707</v>
      </c>
      <c r="B294" s="30" t="s">
        <v>708</v>
      </c>
      <c r="C294" s="38">
        <v>-193.41472999999971</v>
      </c>
      <c r="D294" s="38">
        <v>-1371.7133499999998</v>
      </c>
      <c r="E294" s="38">
        <v>7697.7394299999924</v>
      </c>
      <c r="F294" s="38">
        <v>4542.023180000002</v>
      </c>
      <c r="G294" s="38">
        <v>563.03898000000004</v>
      </c>
      <c r="H294" s="38">
        <v>224.20184999999998</v>
      </c>
      <c r="I294" s="38">
        <f t="shared" si="4"/>
        <v>11461.875359999995</v>
      </c>
    </row>
    <row r="295" spans="1:9" x14ac:dyDescent="0.2">
      <c r="A295" s="30" t="s">
        <v>709</v>
      </c>
      <c r="B295" s="30" t="s">
        <v>710</v>
      </c>
      <c r="C295" s="38">
        <v>518.22490000000016</v>
      </c>
      <c r="D295" s="38">
        <v>-1654.3057699999988</v>
      </c>
      <c r="E295" s="38">
        <v>8665.1934599999986</v>
      </c>
      <c r="F295" s="38">
        <v>5046.953610000005</v>
      </c>
      <c r="G295" s="38">
        <v>652.24004000000002</v>
      </c>
      <c r="H295" s="38">
        <v>301.05466000000007</v>
      </c>
      <c r="I295" s="38">
        <f t="shared" si="4"/>
        <v>13529.360900000005</v>
      </c>
    </row>
    <row r="296" spans="1:9" x14ac:dyDescent="0.2">
      <c r="A296" s="30" t="s">
        <v>711</v>
      </c>
      <c r="B296" s="30" t="s">
        <v>712</v>
      </c>
      <c r="C296" s="38">
        <v>725.9931499999999</v>
      </c>
      <c r="D296" s="38">
        <v>2055.9976400000005</v>
      </c>
      <c r="E296" s="38">
        <v>4425.9099000000033</v>
      </c>
      <c r="F296" s="38">
        <v>2776.5629899999994</v>
      </c>
      <c r="G296" s="38">
        <v>360.70152000000013</v>
      </c>
      <c r="H296" s="38">
        <v>65.166799999999981</v>
      </c>
      <c r="I296" s="38">
        <f t="shared" si="4"/>
        <v>10410.332000000006</v>
      </c>
    </row>
    <row r="297" spans="1:9" x14ac:dyDescent="0.2">
      <c r="A297" s="30" t="s">
        <v>713</v>
      </c>
      <c r="B297" s="30" t="s">
        <v>714</v>
      </c>
      <c r="C297" s="38">
        <v>22.196010000000008</v>
      </c>
      <c r="D297" s="38">
        <v>-406.30447000000015</v>
      </c>
      <c r="E297" s="38">
        <v>560.93531000000019</v>
      </c>
      <c r="F297" s="38">
        <v>313.05898000000002</v>
      </c>
      <c r="G297" s="38">
        <v>343.26117999999997</v>
      </c>
      <c r="H297" s="38">
        <v>20.296160000000008</v>
      </c>
      <c r="I297" s="38">
        <f t="shared" si="4"/>
        <v>853.44317000000001</v>
      </c>
    </row>
    <row r="298" spans="1:9" x14ac:dyDescent="0.2">
      <c r="A298" s="30" t="s">
        <v>715</v>
      </c>
      <c r="B298" s="30" t="s">
        <v>716</v>
      </c>
      <c r="C298" s="38">
        <v>93.944650000000024</v>
      </c>
      <c r="D298" s="38">
        <v>226.89766999999992</v>
      </c>
      <c r="E298" s="38">
        <v>680.10314000000005</v>
      </c>
      <c r="F298" s="38">
        <v>353.19136999999995</v>
      </c>
      <c r="G298" s="38">
        <v>280.07383999999996</v>
      </c>
      <c r="H298" s="38">
        <v>26.351809999999993</v>
      </c>
      <c r="I298" s="38">
        <f t="shared" si="4"/>
        <v>1660.5624799999998</v>
      </c>
    </row>
    <row r="299" spans="1:9" x14ac:dyDescent="0.2">
      <c r="A299" s="30" t="s">
        <v>717</v>
      </c>
      <c r="B299" s="30" t="s">
        <v>718</v>
      </c>
      <c r="C299" s="38">
        <v>598.04741000000035</v>
      </c>
      <c r="D299" s="38">
        <v>-276.46626999999995</v>
      </c>
      <c r="E299" s="38">
        <v>4842.1372399999991</v>
      </c>
      <c r="F299" s="38">
        <v>2829.8193899999997</v>
      </c>
      <c r="G299" s="38">
        <v>991.7163100000007</v>
      </c>
      <c r="H299" s="38">
        <v>157.43701000000001</v>
      </c>
      <c r="I299" s="38">
        <f t="shared" si="4"/>
        <v>9142.6910899999984</v>
      </c>
    </row>
    <row r="300" spans="1:9" x14ac:dyDescent="0.2">
      <c r="A300" s="30" t="s">
        <v>719</v>
      </c>
      <c r="B300" s="30" t="s">
        <v>720</v>
      </c>
      <c r="C300" s="38">
        <v>10.086569999999998</v>
      </c>
      <c r="D300" s="38">
        <v>89.556890000000024</v>
      </c>
      <c r="E300" s="38">
        <v>160.11579999999995</v>
      </c>
      <c r="F300" s="38">
        <v>87.831939999999975</v>
      </c>
      <c r="G300" s="38">
        <v>113.74760999999998</v>
      </c>
      <c r="H300" s="38">
        <v>5.9285700000000023</v>
      </c>
      <c r="I300" s="38">
        <f t="shared" si="4"/>
        <v>467.26737999999995</v>
      </c>
    </row>
    <row r="301" spans="1:9" x14ac:dyDescent="0.2">
      <c r="A301" s="30" t="s">
        <v>721</v>
      </c>
      <c r="B301" s="30" t="s">
        <v>722</v>
      </c>
      <c r="C301" s="38">
        <v>241.51405000000003</v>
      </c>
      <c r="D301" s="38">
        <v>-134.97490999999982</v>
      </c>
      <c r="E301" s="38">
        <v>2491.6330499999995</v>
      </c>
      <c r="F301" s="38">
        <v>1403.5448199999987</v>
      </c>
      <c r="G301" s="38">
        <v>959.86130000000026</v>
      </c>
      <c r="H301" s="38">
        <v>123.44205000000011</v>
      </c>
      <c r="I301" s="38">
        <f t="shared" si="4"/>
        <v>5085.0203599999986</v>
      </c>
    </row>
    <row r="302" spans="1:9" x14ac:dyDescent="0.2">
      <c r="A302" s="30" t="s">
        <v>723</v>
      </c>
      <c r="B302" s="30" t="s">
        <v>724</v>
      </c>
      <c r="C302" s="38">
        <v>44.700400000000002</v>
      </c>
      <c r="D302" s="38">
        <v>111.97916000000001</v>
      </c>
      <c r="E302" s="38">
        <v>925.43426999999974</v>
      </c>
      <c r="F302" s="38">
        <v>536.7966200000003</v>
      </c>
      <c r="G302" s="38">
        <v>281.70639999999997</v>
      </c>
      <c r="H302" s="38">
        <v>31.324829999999999</v>
      </c>
      <c r="I302" s="38">
        <f t="shared" si="4"/>
        <v>1931.9416800000001</v>
      </c>
    </row>
    <row r="303" spans="1:9" s="1" customFormat="1" x14ac:dyDescent="0.2">
      <c r="A303" s="33" t="s">
        <v>725</v>
      </c>
      <c r="B303" s="33" t="s">
        <v>726</v>
      </c>
      <c r="C303" s="39">
        <v>1120.6864099999991</v>
      </c>
      <c r="D303" s="39">
        <v>-3086.8837500000027</v>
      </c>
      <c r="E303" s="39">
        <v>8024.0793299999996</v>
      </c>
      <c r="F303" s="38">
        <v>4988.0554100000045</v>
      </c>
      <c r="G303" s="38">
        <v>1491.58</v>
      </c>
      <c r="H303" s="38">
        <v>278.93365999999997</v>
      </c>
      <c r="I303" s="39">
        <f t="shared" si="4"/>
        <v>12816.451060000001</v>
      </c>
    </row>
    <row r="304" spans="1:9" x14ac:dyDescent="0.2">
      <c r="A304" s="30" t="s">
        <v>727</v>
      </c>
      <c r="B304" s="30" t="s">
        <v>728</v>
      </c>
      <c r="C304" s="38">
        <v>2411.5824399999988</v>
      </c>
      <c r="D304" s="38">
        <v>90550.134540000014</v>
      </c>
      <c r="E304" s="38">
        <v>13093.883889999968</v>
      </c>
      <c r="F304" s="38">
        <v>7519.2313300000051</v>
      </c>
      <c r="G304" s="38">
        <v>42.750319999999995</v>
      </c>
      <c r="H304" s="38">
        <v>1029.5919800000004</v>
      </c>
      <c r="I304" s="38">
        <f t="shared" si="4"/>
        <v>114647.17449999999</v>
      </c>
    </row>
    <row r="305" spans="1:9" x14ac:dyDescent="0.2">
      <c r="A305" s="30" t="s">
        <v>729</v>
      </c>
      <c r="B305" s="30" t="s">
        <v>730</v>
      </c>
      <c r="C305" s="38">
        <v>1266.1651199999999</v>
      </c>
      <c r="D305" s="38">
        <v>23697.387229999997</v>
      </c>
      <c r="E305" s="38">
        <v>3986.4660700000004</v>
      </c>
      <c r="F305" s="38">
        <v>2261.5329999999999</v>
      </c>
      <c r="G305" s="38">
        <v>0</v>
      </c>
      <c r="H305" s="38">
        <v>21.041160000000001</v>
      </c>
      <c r="I305" s="38">
        <f t="shared" si="4"/>
        <v>31232.59258</v>
      </c>
    </row>
    <row r="306" spans="1:9" x14ac:dyDescent="0.2">
      <c r="A306" s="30" t="s">
        <v>731</v>
      </c>
      <c r="B306" s="30" t="s">
        <v>732</v>
      </c>
      <c r="C306" s="38">
        <v>661.68271000000016</v>
      </c>
      <c r="D306" s="38">
        <v>15012.839699999993</v>
      </c>
      <c r="E306" s="38">
        <v>13082.835130000003</v>
      </c>
      <c r="F306" s="38">
        <v>6885.0413399999998</v>
      </c>
      <c r="G306" s="38">
        <v>1725.4156700000001</v>
      </c>
      <c r="H306" s="38">
        <v>279.66426000000007</v>
      </c>
      <c r="I306" s="38">
        <f t="shared" si="4"/>
        <v>37647.478809999993</v>
      </c>
    </row>
    <row r="307" spans="1:9" x14ac:dyDescent="0.2">
      <c r="A307" s="30" t="s">
        <v>733</v>
      </c>
      <c r="B307" s="30" t="s">
        <v>734</v>
      </c>
      <c r="C307" s="38">
        <v>1185.8443400000003</v>
      </c>
      <c r="D307" s="38">
        <v>32606.32656000002</v>
      </c>
      <c r="E307" s="38">
        <v>7215.9502500000026</v>
      </c>
      <c r="F307" s="38">
        <v>4122.2786100000003</v>
      </c>
      <c r="G307" s="38">
        <v>24.795050000000003</v>
      </c>
      <c r="H307" s="38">
        <v>1790.5482600000007</v>
      </c>
      <c r="I307" s="38">
        <f t="shared" si="4"/>
        <v>46945.743070000026</v>
      </c>
    </row>
    <row r="308" spans="1:9" x14ac:dyDescent="0.2">
      <c r="A308" s="30" t="s">
        <v>735</v>
      </c>
      <c r="B308" s="30" t="s">
        <v>736</v>
      </c>
      <c r="C308" s="38">
        <v>769.60481000000016</v>
      </c>
      <c r="D308" s="38">
        <v>18118.419039999993</v>
      </c>
      <c r="E308" s="38">
        <v>5592.587489999999</v>
      </c>
      <c r="F308" s="38">
        <v>2922.062040000003</v>
      </c>
      <c r="G308" s="38">
        <v>122.04797000000003</v>
      </c>
      <c r="H308" s="38">
        <v>229.80379000000005</v>
      </c>
      <c r="I308" s="38">
        <f t="shared" si="4"/>
        <v>27754.525139999998</v>
      </c>
    </row>
    <row r="309" spans="1:9" x14ac:dyDescent="0.2">
      <c r="A309" s="30" t="s">
        <v>737</v>
      </c>
      <c r="B309" s="30" t="s">
        <v>738</v>
      </c>
      <c r="C309" s="38">
        <v>61.84114000000001</v>
      </c>
      <c r="D309" s="38">
        <v>2037.7031600000003</v>
      </c>
      <c r="E309" s="38">
        <v>282.32178999999991</v>
      </c>
      <c r="F309" s="38">
        <v>145.17116999999999</v>
      </c>
      <c r="G309" s="38">
        <v>23.259940000000004</v>
      </c>
      <c r="H309" s="38">
        <v>64.849500000000006</v>
      </c>
      <c r="I309" s="38">
        <f t="shared" si="4"/>
        <v>2615.1467000000002</v>
      </c>
    </row>
    <row r="310" spans="1:9" x14ac:dyDescent="0.2">
      <c r="A310" s="30" t="s">
        <v>739</v>
      </c>
      <c r="B310" s="30" t="s">
        <v>740</v>
      </c>
      <c r="C310" s="38">
        <v>26.500500000000002</v>
      </c>
      <c r="D310" s="38">
        <v>2210.1823100000001</v>
      </c>
      <c r="E310" s="38">
        <v>351.60050000000007</v>
      </c>
      <c r="F310" s="38">
        <v>262.23405000000002</v>
      </c>
      <c r="G310" s="38">
        <v>5.9413899999999993</v>
      </c>
      <c r="H310" s="38">
        <v>77.745909999999981</v>
      </c>
      <c r="I310" s="38">
        <f t="shared" si="4"/>
        <v>2934.2046600000003</v>
      </c>
    </row>
    <row r="311" spans="1:9" x14ac:dyDescent="0.2">
      <c r="A311" s="30" t="s">
        <v>741</v>
      </c>
      <c r="B311" s="30" t="s">
        <v>742</v>
      </c>
      <c r="C311" s="38">
        <v>610.79514000000006</v>
      </c>
      <c r="D311" s="38">
        <v>202.15323999999998</v>
      </c>
      <c r="E311" s="38">
        <v>385.79966999999994</v>
      </c>
      <c r="F311" s="38">
        <v>260.38072999999997</v>
      </c>
      <c r="G311" s="38">
        <v>20.308209999999999</v>
      </c>
      <c r="H311" s="38">
        <v>53.211179999999992</v>
      </c>
      <c r="I311" s="38">
        <f t="shared" si="4"/>
        <v>1532.6481699999999</v>
      </c>
    </row>
    <row r="312" spans="1:9" x14ac:dyDescent="0.2">
      <c r="A312" s="30" t="s">
        <v>743</v>
      </c>
      <c r="B312" s="30" t="s">
        <v>744</v>
      </c>
      <c r="C312" s="38">
        <v>1172.8010199999999</v>
      </c>
      <c r="D312" s="38">
        <v>-526.36611000000005</v>
      </c>
      <c r="E312" s="38">
        <v>2527.4212999999995</v>
      </c>
      <c r="F312" s="38">
        <v>1680.4663700000001</v>
      </c>
      <c r="G312" s="38">
        <v>101.35049000000001</v>
      </c>
      <c r="H312" s="38">
        <v>68.600130000000021</v>
      </c>
      <c r="I312" s="38">
        <f t="shared" si="4"/>
        <v>5024.2731999999996</v>
      </c>
    </row>
    <row r="313" spans="1:9" x14ac:dyDescent="0.2">
      <c r="A313" s="30" t="s">
        <v>745</v>
      </c>
      <c r="B313" s="30" t="s">
        <v>746</v>
      </c>
      <c r="C313" s="38">
        <v>918.32409999999993</v>
      </c>
      <c r="D313" s="38">
        <v>-5496.2963299999974</v>
      </c>
      <c r="E313" s="38">
        <v>1252.0843499999999</v>
      </c>
      <c r="F313" s="38">
        <v>866.44389999999987</v>
      </c>
      <c r="G313" s="38">
        <v>22.036260000000002</v>
      </c>
      <c r="H313" s="38">
        <v>80.489159999999998</v>
      </c>
      <c r="I313" s="38">
        <f t="shared" si="4"/>
        <v>-2356.9185599999978</v>
      </c>
    </row>
    <row r="314" spans="1:9" x14ac:dyDescent="0.2">
      <c r="A314" s="30" t="s">
        <v>747</v>
      </c>
      <c r="B314" s="30" t="s">
        <v>748</v>
      </c>
      <c r="C314" s="38">
        <v>386.11952000000008</v>
      </c>
      <c r="D314" s="38">
        <v>703.44425999999999</v>
      </c>
      <c r="E314" s="38">
        <v>628.31876999999974</v>
      </c>
      <c r="F314" s="38">
        <v>365.30513000000013</v>
      </c>
      <c r="G314" s="38">
        <v>17.594360000000002</v>
      </c>
      <c r="H314" s="38">
        <v>12.35698</v>
      </c>
      <c r="I314" s="38">
        <f t="shared" si="4"/>
        <v>2113.1390200000001</v>
      </c>
    </row>
    <row r="315" spans="1:9" x14ac:dyDescent="0.2">
      <c r="A315" s="30" t="s">
        <v>749</v>
      </c>
      <c r="B315" s="30" t="s">
        <v>750</v>
      </c>
      <c r="C315" s="38">
        <v>169.44513999999998</v>
      </c>
      <c r="D315" s="38">
        <v>1872.0125399999993</v>
      </c>
      <c r="E315" s="38">
        <v>861.05045999999993</v>
      </c>
      <c r="F315" s="38">
        <v>519.18034000000011</v>
      </c>
      <c r="G315" s="38">
        <v>38.872430000000001</v>
      </c>
      <c r="H315" s="38">
        <v>234.05694999999997</v>
      </c>
      <c r="I315" s="38">
        <f t="shared" si="4"/>
        <v>3694.6178599999989</v>
      </c>
    </row>
    <row r="316" spans="1:9" x14ac:dyDescent="0.2">
      <c r="A316" s="30" t="s">
        <v>751</v>
      </c>
      <c r="B316" s="30" t="s">
        <v>752</v>
      </c>
      <c r="C316" s="38">
        <v>202.91821000000002</v>
      </c>
      <c r="D316" s="38">
        <v>5171.0174400000014</v>
      </c>
      <c r="E316" s="38">
        <v>1323.1588700000009</v>
      </c>
      <c r="F316" s="38">
        <v>754.69527999999991</v>
      </c>
      <c r="G316" s="38">
        <v>40.568769999999994</v>
      </c>
      <c r="H316" s="38">
        <v>946.46766000000002</v>
      </c>
      <c r="I316" s="38">
        <f t="shared" si="4"/>
        <v>8438.8262300000024</v>
      </c>
    </row>
    <row r="317" spans="1:9" x14ac:dyDescent="0.2">
      <c r="A317" s="30" t="s">
        <v>753</v>
      </c>
      <c r="B317" s="30" t="s">
        <v>754</v>
      </c>
      <c r="C317" s="38">
        <v>2273.6621699999996</v>
      </c>
      <c r="D317" s="38">
        <v>16557.837999999978</v>
      </c>
      <c r="E317" s="38">
        <v>4502.2211699999971</v>
      </c>
      <c r="F317" s="38">
        <v>2968.9043000000001</v>
      </c>
      <c r="G317" s="38">
        <v>108.15870999999997</v>
      </c>
      <c r="H317" s="38">
        <v>886.20807000000002</v>
      </c>
      <c r="I317" s="38">
        <f t="shared" si="4"/>
        <v>27296.992419999977</v>
      </c>
    </row>
    <row r="318" spans="1:9" x14ac:dyDescent="0.2">
      <c r="A318" s="30" t="s">
        <v>755</v>
      </c>
      <c r="B318" s="30" t="s">
        <v>756</v>
      </c>
      <c r="C318" s="38">
        <v>1090.8440600000004</v>
      </c>
      <c r="D318" s="38">
        <v>8568.0907699999989</v>
      </c>
      <c r="E318" s="38">
        <v>3077.0645600000034</v>
      </c>
      <c r="F318" s="38">
        <v>2059.2782099999999</v>
      </c>
      <c r="G318" s="38">
        <v>163.9255</v>
      </c>
      <c r="H318" s="38">
        <v>595.30358000000012</v>
      </c>
      <c r="I318" s="38">
        <f t="shared" si="4"/>
        <v>15554.50668</v>
      </c>
    </row>
    <row r="319" spans="1:9" x14ac:dyDescent="0.2">
      <c r="A319" s="30" t="s">
        <v>757</v>
      </c>
      <c r="B319" s="30" t="s">
        <v>758</v>
      </c>
      <c r="C319" s="38">
        <v>650.31780000000003</v>
      </c>
      <c r="D319" s="38">
        <v>15603.719259999996</v>
      </c>
      <c r="E319" s="38">
        <v>3460.8197299999993</v>
      </c>
      <c r="F319" s="38">
        <v>1998.3720499999997</v>
      </c>
      <c r="G319" s="38">
        <v>4.9488100000000008</v>
      </c>
      <c r="H319" s="38">
        <v>4219.9440300000006</v>
      </c>
      <c r="I319" s="38">
        <f t="shared" si="4"/>
        <v>25938.121679999997</v>
      </c>
    </row>
    <row r="320" spans="1:9" x14ac:dyDescent="0.2">
      <c r="A320" s="30" t="s">
        <v>759</v>
      </c>
      <c r="B320" s="30" t="s">
        <v>760</v>
      </c>
      <c r="C320" s="38">
        <v>167.55231000000001</v>
      </c>
      <c r="D320" s="38">
        <v>1076.1175399999997</v>
      </c>
      <c r="E320" s="38">
        <v>622.11300000000051</v>
      </c>
      <c r="F320" s="38">
        <v>336.59758000000016</v>
      </c>
      <c r="G320" s="38">
        <v>18.386959999999998</v>
      </c>
      <c r="H320" s="38">
        <v>9.6248600000000035</v>
      </c>
      <c r="I320" s="38">
        <f t="shared" si="4"/>
        <v>2230.3922500000003</v>
      </c>
    </row>
    <row r="321" spans="1:9" x14ac:dyDescent="0.2">
      <c r="A321" s="30" t="s">
        <v>761</v>
      </c>
      <c r="B321" s="30" t="s">
        <v>762</v>
      </c>
      <c r="C321" s="38">
        <v>-36.53819</v>
      </c>
      <c r="D321" s="38">
        <v>-3115.99737</v>
      </c>
      <c r="E321" s="38">
        <v>351.89461</v>
      </c>
      <c r="F321" s="38">
        <v>215.17467999999994</v>
      </c>
      <c r="G321" s="38">
        <v>0</v>
      </c>
      <c r="H321" s="38">
        <v>6.1830200000000008</v>
      </c>
      <c r="I321" s="38">
        <f t="shared" si="4"/>
        <v>-2579.2832500000004</v>
      </c>
    </row>
    <row r="322" spans="1:9" x14ac:dyDescent="0.2">
      <c r="A322" s="30" t="s">
        <v>763</v>
      </c>
      <c r="B322" s="30" t="s">
        <v>764</v>
      </c>
      <c r="C322" s="38">
        <v>0.19418999999999983</v>
      </c>
      <c r="D322" s="38">
        <v>-480.38571999999999</v>
      </c>
      <c r="E322" s="38">
        <v>24.402159999999995</v>
      </c>
      <c r="F322" s="38">
        <v>11.54461</v>
      </c>
      <c r="G322" s="38">
        <v>4.3082399999999996</v>
      </c>
      <c r="H322" s="38">
        <v>0.64212999999999987</v>
      </c>
      <c r="I322" s="38">
        <f t="shared" si="4"/>
        <v>-439.29439000000002</v>
      </c>
    </row>
    <row r="323" spans="1:9" x14ac:dyDescent="0.2">
      <c r="A323" s="30" t="s">
        <v>765</v>
      </c>
      <c r="B323" s="30" t="s">
        <v>766</v>
      </c>
      <c r="C323" s="38">
        <v>855.69641999999999</v>
      </c>
      <c r="D323" s="38">
        <v>13336.809009999995</v>
      </c>
      <c r="E323" s="38">
        <v>2013.7167000000013</v>
      </c>
      <c r="F323" s="38">
        <v>1272.27476</v>
      </c>
      <c r="G323" s="38">
        <v>8.0749200000000005</v>
      </c>
      <c r="H323" s="38">
        <v>532.01754999999991</v>
      </c>
      <c r="I323" s="38">
        <f t="shared" si="4"/>
        <v>18018.589359999994</v>
      </c>
    </row>
    <row r="324" spans="1:9" x14ac:dyDescent="0.2">
      <c r="A324" s="30" t="s">
        <v>767</v>
      </c>
      <c r="B324" s="30" t="s">
        <v>768</v>
      </c>
      <c r="C324" s="38">
        <v>296.32646999999997</v>
      </c>
      <c r="D324" s="38">
        <v>13219.152190000001</v>
      </c>
      <c r="E324" s="38">
        <v>1625.3272899999999</v>
      </c>
      <c r="F324" s="38">
        <v>902.0155299999999</v>
      </c>
      <c r="G324" s="38">
        <v>37.56326</v>
      </c>
      <c r="H324" s="38">
        <v>31.01085999999999</v>
      </c>
      <c r="I324" s="38">
        <f t="shared" si="4"/>
        <v>16111.395600000002</v>
      </c>
    </row>
    <row r="325" spans="1:9" x14ac:dyDescent="0.2">
      <c r="A325" s="30" t="s">
        <v>769</v>
      </c>
      <c r="B325" s="30" t="s">
        <v>770</v>
      </c>
      <c r="C325" s="38">
        <v>309.65546000000001</v>
      </c>
      <c r="D325" s="38">
        <v>-6229.1204399999997</v>
      </c>
      <c r="E325" s="38">
        <v>1987.9268499999996</v>
      </c>
      <c r="F325" s="38">
        <v>1120.6408700000006</v>
      </c>
      <c r="G325" s="38">
        <v>3.0208499999999998</v>
      </c>
      <c r="H325" s="38">
        <v>708.00003000000004</v>
      </c>
      <c r="I325" s="38">
        <f t="shared" si="4"/>
        <v>-2099.8763799999992</v>
      </c>
    </row>
    <row r="326" spans="1:9" x14ac:dyDescent="0.2">
      <c r="A326" s="30" t="s">
        <v>771</v>
      </c>
      <c r="B326" s="30" t="s">
        <v>772</v>
      </c>
      <c r="C326" s="38">
        <v>1462.3705400000003</v>
      </c>
      <c r="D326" s="38">
        <v>51143.590350000013</v>
      </c>
      <c r="E326" s="38">
        <v>7633.8207200000024</v>
      </c>
      <c r="F326" s="38">
        <v>4621.9337299999997</v>
      </c>
      <c r="G326" s="38">
        <v>5.8224199999999993</v>
      </c>
      <c r="H326" s="38">
        <v>37715.816430000006</v>
      </c>
      <c r="I326" s="38">
        <f t="shared" ref="I326:I389" si="5">SUM(C326:H326)</f>
        <v>102583.35419000001</v>
      </c>
    </row>
    <row r="327" spans="1:9" x14ac:dyDescent="0.2">
      <c r="A327" s="30" t="s">
        <v>773</v>
      </c>
      <c r="B327" s="30" t="s">
        <v>774</v>
      </c>
      <c r="C327" s="38">
        <v>388.39317999999997</v>
      </c>
      <c r="D327" s="38">
        <v>49955.075379999995</v>
      </c>
      <c r="E327" s="38">
        <v>674.0783399999998</v>
      </c>
      <c r="F327" s="38">
        <v>372.14467000000008</v>
      </c>
      <c r="G327" s="38">
        <v>0</v>
      </c>
      <c r="H327" s="38">
        <v>161035.87777000005</v>
      </c>
      <c r="I327" s="38">
        <f t="shared" si="5"/>
        <v>212425.56934000005</v>
      </c>
    </row>
    <row r="328" spans="1:9" x14ac:dyDescent="0.2">
      <c r="A328" s="30" t="s">
        <v>775</v>
      </c>
      <c r="B328" s="30" t="s">
        <v>776</v>
      </c>
      <c r="C328" s="38">
        <v>-174.92570999999998</v>
      </c>
      <c r="D328" s="38">
        <v>5718.2400599999992</v>
      </c>
      <c r="E328" s="38">
        <v>3341.8603599999997</v>
      </c>
      <c r="F328" s="38">
        <v>1857.8821699999996</v>
      </c>
      <c r="G328" s="38">
        <v>0.57923999999999998</v>
      </c>
      <c r="H328" s="38">
        <v>194.58222999999998</v>
      </c>
      <c r="I328" s="38">
        <f t="shared" si="5"/>
        <v>10938.218349999997</v>
      </c>
    </row>
    <row r="329" spans="1:9" x14ac:dyDescent="0.2">
      <c r="A329" s="30" t="s">
        <v>777</v>
      </c>
      <c r="B329" s="30" t="s">
        <v>778</v>
      </c>
      <c r="C329" s="38">
        <v>698.84545000000003</v>
      </c>
      <c r="D329" s="38">
        <v>7529.0894499999986</v>
      </c>
      <c r="E329" s="38">
        <v>1758.0659100000005</v>
      </c>
      <c r="F329" s="38">
        <v>1090.1379500000003</v>
      </c>
      <c r="G329" s="38">
        <v>2.9632700000000001</v>
      </c>
      <c r="H329" s="38">
        <v>1235.6279999999999</v>
      </c>
      <c r="I329" s="38">
        <f t="shared" si="5"/>
        <v>12314.730030000001</v>
      </c>
    </row>
    <row r="330" spans="1:9" x14ac:dyDescent="0.2">
      <c r="A330" s="30" t="s">
        <v>779</v>
      </c>
      <c r="B330" s="30" t="s">
        <v>780</v>
      </c>
      <c r="C330" s="38">
        <v>700.54565999999988</v>
      </c>
      <c r="D330" s="38">
        <v>16857.954570000005</v>
      </c>
      <c r="E330" s="38">
        <v>4965.0791200000031</v>
      </c>
      <c r="F330" s="38">
        <v>2985.2890099999995</v>
      </c>
      <c r="G330" s="38">
        <v>0.45888999999999996</v>
      </c>
      <c r="H330" s="38">
        <v>374.15968000000004</v>
      </c>
      <c r="I330" s="38">
        <f t="shared" si="5"/>
        <v>25883.48693000001</v>
      </c>
    </row>
    <row r="331" spans="1:9" x14ac:dyDescent="0.2">
      <c r="A331" s="30" t="s">
        <v>781</v>
      </c>
      <c r="B331" s="30" t="s">
        <v>782</v>
      </c>
      <c r="C331" s="38">
        <v>674.16910999999982</v>
      </c>
      <c r="D331" s="38">
        <v>24119.713310000003</v>
      </c>
      <c r="E331" s="38">
        <v>4341.1296300000031</v>
      </c>
      <c r="F331" s="38">
        <v>2653.5844200000006</v>
      </c>
      <c r="G331" s="38">
        <v>5.0647699999999993</v>
      </c>
      <c r="H331" s="38">
        <v>36586.647720000008</v>
      </c>
      <c r="I331" s="38">
        <f t="shared" si="5"/>
        <v>68380.308960000009</v>
      </c>
    </row>
    <row r="332" spans="1:9" x14ac:dyDescent="0.2">
      <c r="A332" s="30" t="s">
        <v>783</v>
      </c>
      <c r="B332" s="30" t="s">
        <v>784</v>
      </c>
      <c r="C332" s="38">
        <v>157.21222</v>
      </c>
      <c r="D332" s="38">
        <v>3336.6021300000016</v>
      </c>
      <c r="E332" s="38">
        <v>1074.5358699999995</v>
      </c>
      <c r="F332" s="38">
        <v>620.28318999999988</v>
      </c>
      <c r="G332" s="38">
        <v>14.200389999999999</v>
      </c>
      <c r="H332" s="38">
        <v>100.46891000000002</v>
      </c>
      <c r="I332" s="38">
        <f t="shared" si="5"/>
        <v>5303.3027100000008</v>
      </c>
    </row>
    <row r="333" spans="1:9" x14ac:dyDescent="0.2">
      <c r="A333" s="30" t="s">
        <v>785</v>
      </c>
      <c r="B333" s="30" t="s">
        <v>786</v>
      </c>
      <c r="C333" s="38">
        <v>320.95433999999995</v>
      </c>
      <c r="D333" s="38">
        <v>5214.4038700000019</v>
      </c>
      <c r="E333" s="38">
        <v>1031.8595899999998</v>
      </c>
      <c r="F333" s="38">
        <v>623.28505999999959</v>
      </c>
      <c r="G333" s="38">
        <v>13.219419999999998</v>
      </c>
      <c r="H333" s="38">
        <v>278.40168000000006</v>
      </c>
      <c r="I333" s="38">
        <f t="shared" si="5"/>
        <v>7482.1239600000017</v>
      </c>
    </row>
    <row r="334" spans="1:9" x14ac:dyDescent="0.2">
      <c r="A334" s="30" t="s">
        <v>787</v>
      </c>
      <c r="B334" s="30" t="s">
        <v>788</v>
      </c>
      <c r="C334" s="38">
        <v>3883.9950800000015</v>
      </c>
      <c r="D334" s="38">
        <v>15980.994779999997</v>
      </c>
      <c r="E334" s="38">
        <v>5934.9986000000026</v>
      </c>
      <c r="F334" s="38">
        <v>3462.031169999997</v>
      </c>
      <c r="G334" s="38">
        <v>19.616769999999999</v>
      </c>
      <c r="H334" s="38">
        <v>239.42069000000004</v>
      </c>
      <c r="I334" s="38">
        <f t="shared" si="5"/>
        <v>29521.057089999998</v>
      </c>
    </row>
    <row r="335" spans="1:9" x14ac:dyDescent="0.2">
      <c r="A335" s="30" t="s">
        <v>789</v>
      </c>
      <c r="B335" s="30" t="s">
        <v>790</v>
      </c>
      <c r="C335" s="38">
        <v>217.86260000000004</v>
      </c>
      <c r="D335" s="38">
        <v>2573.7205400000003</v>
      </c>
      <c r="E335" s="38">
        <v>761.68540999999993</v>
      </c>
      <c r="F335" s="38">
        <v>429.91509000000008</v>
      </c>
      <c r="G335" s="38">
        <v>14.14113</v>
      </c>
      <c r="H335" s="38">
        <v>6.2117800000000001</v>
      </c>
      <c r="I335" s="38">
        <f t="shared" si="5"/>
        <v>4003.5365500000003</v>
      </c>
    </row>
    <row r="336" spans="1:9" x14ac:dyDescent="0.2">
      <c r="A336" s="30" t="s">
        <v>791</v>
      </c>
      <c r="B336" s="30" t="s">
        <v>792</v>
      </c>
      <c r="C336" s="38">
        <v>1038.5196299999998</v>
      </c>
      <c r="D336" s="38">
        <v>10389.079610000004</v>
      </c>
      <c r="E336" s="38">
        <v>4076.5313299999975</v>
      </c>
      <c r="F336" s="38">
        <v>2472.1679299999978</v>
      </c>
      <c r="G336" s="38">
        <v>42.01100000000001</v>
      </c>
      <c r="H336" s="38">
        <v>129.55527999999995</v>
      </c>
      <c r="I336" s="38">
        <f t="shared" si="5"/>
        <v>18147.864779999996</v>
      </c>
    </row>
    <row r="337" spans="1:9" x14ac:dyDescent="0.2">
      <c r="A337" s="30" t="s">
        <v>793</v>
      </c>
      <c r="B337" s="30" t="s">
        <v>794</v>
      </c>
      <c r="C337" s="38">
        <v>6415.7048599999971</v>
      </c>
      <c r="D337" s="38">
        <v>62705.906269999992</v>
      </c>
      <c r="E337" s="38">
        <v>13716.70735000001</v>
      </c>
      <c r="F337" s="38">
        <v>8933.7535700000044</v>
      </c>
      <c r="G337" s="38">
        <v>10.621509999999999</v>
      </c>
      <c r="H337" s="38">
        <v>587.11295000000018</v>
      </c>
      <c r="I337" s="38">
        <f t="shared" si="5"/>
        <v>92369.806509999995</v>
      </c>
    </row>
    <row r="338" spans="1:9" x14ac:dyDescent="0.2">
      <c r="A338" s="30" t="s">
        <v>795</v>
      </c>
      <c r="B338" s="30" t="s">
        <v>796</v>
      </c>
      <c r="C338" s="38">
        <v>795.96298999999999</v>
      </c>
      <c r="D338" s="38">
        <v>7296.7916699999978</v>
      </c>
      <c r="E338" s="38">
        <v>2211.0814299999997</v>
      </c>
      <c r="F338" s="38">
        <v>1236.7020700000005</v>
      </c>
      <c r="G338" s="38">
        <v>4.9853000000000005</v>
      </c>
      <c r="H338" s="38">
        <v>1485.6343999999995</v>
      </c>
      <c r="I338" s="38">
        <f t="shared" si="5"/>
        <v>13031.157859999998</v>
      </c>
    </row>
    <row r="339" spans="1:9" x14ac:dyDescent="0.2">
      <c r="A339" s="30" t="s">
        <v>797</v>
      </c>
      <c r="B339" s="30" t="s">
        <v>798</v>
      </c>
      <c r="C339" s="38">
        <v>67.775350000000003</v>
      </c>
      <c r="D339" s="38">
        <v>340.58979000000011</v>
      </c>
      <c r="E339" s="38">
        <v>128.47045999999997</v>
      </c>
      <c r="F339" s="38">
        <v>94.339860000000016</v>
      </c>
      <c r="G339" s="38">
        <v>0.78251000000000004</v>
      </c>
      <c r="H339" s="38">
        <v>48.430799999999998</v>
      </c>
      <c r="I339" s="38">
        <f t="shared" si="5"/>
        <v>680.38877000000014</v>
      </c>
    </row>
    <row r="340" spans="1:9" x14ac:dyDescent="0.2">
      <c r="A340" s="30" t="s">
        <v>799</v>
      </c>
      <c r="B340" s="30" t="s">
        <v>800</v>
      </c>
      <c r="C340" s="38">
        <v>1791.7061299999993</v>
      </c>
      <c r="D340" s="38">
        <v>15909.344629999992</v>
      </c>
      <c r="E340" s="38">
        <v>5026.2578200000016</v>
      </c>
      <c r="F340" s="38">
        <v>2912.8671499999987</v>
      </c>
      <c r="G340" s="38">
        <v>40.240280000000006</v>
      </c>
      <c r="H340" s="38">
        <v>503.47549999999984</v>
      </c>
      <c r="I340" s="38">
        <f t="shared" si="5"/>
        <v>26183.891509999994</v>
      </c>
    </row>
    <row r="341" spans="1:9" x14ac:dyDescent="0.2">
      <c r="A341" s="30" t="s">
        <v>801</v>
      </c>
      <c r="B341" s="30" t="s">
        <v>802</v>
      </c>
      <c r="C341" s="38">
        <v>1356.2182300000006</v>
      </c>
      <c r="D341" s="38">
        <v>15062.115429999993</v>
      </c>
      <c r="E341" s="38">
        <v>5522.0114600000015</v>
      </c>
      <c r="F341" s="38">
        <v>3509.8826199999994</v>
      </c>
      <c r="G341" s="38">
        <v>18.812200000000001</v>
      </c>
      <c r="H341" s="38">
        <v>76.358030000000014</v>
      </c>
      <c r="I341" s="38">
        <f t="shared" si="5"/>
        <v>25545.397969999995</v>
      </c>
    </row>
    <row r="342" spans="1:9" x14ac:dyDescent="0.2">
      <c r="A342" s="30" t="s">
        <v>803</v>
      </c>
      <c r="B342" s="30" t="s">
        <v>804</v>
      </c>
      <c r="C342" s="38">
        <v>1753.3319100000003</v>
      </c>
      <c r="D342" s="38">
        <v>17608.658910000006</v>
      </c>
      <c r="E342" s="38">
        <v>4660.5560800000021</v>
      </c>
      <c r="F342" s="38">
        <v>3223.4030900000002</v>
      </c>
      <c r="G342" s="38">
        <v>19.667650000000002</v>
      </c>
      <c r="H342" s="38">
        <v>174.96115000000003</v>
      </c>
      <c r="I342" s="38">
        <f t="shared" si="5"/>
        <v>27440.578790000007</v>
      </c>
    </row>
    <row r="343" spans="1:9" x14ac:dyDescent="0.2">
      <c r="A343" s="30" t="s">
        <v>805</v>
      </c>
      <c r="B343" s="30" t="s">
        <v>806</v>
      </c>
      <c r="C343" s="38">
        <v>1188.2866100000001</v>
      </c>
      <c r="D343" s="38">
        <v>43045.056010000022</v>
      </c>
      <c r="E343" s="38">
        <v>6130.026649999998</v>
      </c>
      <c r="F343" s="38">
        <v>3515.1900599999994</v>
      </c>
      <c r="G343" s="38">
        <v>8.3409499999999994</v>
      </c>
      <c r="H343" s="38">
        <v>213.44463999999999</v>
      </c>
      <c r="I343" s="38">
        <f t="shared" si="5"/>
        <v>54100.344920000025</v>
      </c>
    </row>
    <row r="344" spans="1:9" x14ac:dyDescent="0.2">
      <c r="A344" s="30" t="s">
        <v>807</v>
      </c>
      <c r="B344" s="30" t="s">
        <v>808</v>
      </c>
      <c r="C344" s="38">
        <v>229.14059000000003</v>
      </c>
      <c r="D344" s="38">
        <v>4994.2830899999999</v>
      </c>
      <c r="E344" s="38">
        <v>1362.87897</v>
      </c>
      <c r="F344" s="38">
        <v>846.99351000000013</v>
      </c>
      <c r="G344" s="38">
        <v>0</v>
      </c>
      <c r="H344" s="38">
        <v>42.042769999999997</v>
      </c>
      <c r="I344" s="38">
        <f t="shared" si="5"/>
        <v>7475.3389299999999</v>
      </c>
    </row>
    <row r="345" spans="1:9" x14ac:dyDescent="0.2">
      <c r="A345" s="30" t="s">
        <v>809</v>
      </c>
      <c r="B345" s="30" t="s">
        <v>810</v>
      </c>
      <c r="C345" s="38">
        <v>287.31614999999999</v>
      </c>
      <c r="D345" s="38">
        <v>7129.9612399999996</v>
      </c>
      <c r="E345" s="38">
        <v>1702.3748200000011</v>
      </c>
      <c r="F345" s="38">
        <v>999.25932000000012</v>
      </c>
      <c r="G345" s="38">
        <v>6.7736000000000001</v>
      </c>
      <c r="H345" s="38">
        <v>59.876839999999987</v>
      </c>
      <c r="I345" s="38">
        <f t="shared" si="5"/>
        <v>10185.561970000002</v>
      </c>
    </row>
    <row r="346" spans="1:9" x14ac:dyDescent="0.2">
      <c r="A346" s="30" t="s">
        <v>811</v>
      </c>
      <c r="B346" s="30" t="s">
        <v>812</v>
      </c>
      <c r="C346" s="38">
        <v>1.9156899999999999</v>
      </c>
      <c r="D346" s="38">
        <v>317.39058</v>
      </c>
      <c r="E346" s="38">
        <v>43.765800000000006</v>
      </c>
      <c r="F346" s="38">
        <v>22.22475</v>
      </c>
      <c r="G346" s="38">
        <v>0</v>
      </c>
      <c r="H346" s="38">
        <v>4.7233600000000004</v>
      </c>
      <c r="I346" s="38">
        <f t="shared" si="5"/>
        <v>390.02018000000004</v>
      </c>
    </row>
    <row r="347" spans="1:9" x14ac:dyDescent="0.2">
      <c r="A347" s="30" t="s">
        <v>813</v>
      </c>
      <c r="B347" s="30" t="s">
        <v>814</v>
      </c>
      <c r="C347" s="38">
        <v>-11.703000000000003</v>
      </c>
      <c r="D347" s="38">
        <v>1604.0454500000001</v>
      </c>
      <c r="E347" s="38">
        <v>317.40261000000004</v>
      </c>
      <c r="F347" s="38">
        <v>195.09457999999998</v>
      </c>
      <c r="G347" s="38">
        <v>0</v>
      </c>
      <c r="H347" s="38">
        <v>3.4749899999999991</v>
      </c>
      <c r="I347" s="38">
        <f t="shared" si="5"/>
        <v>2108.3146300000003</v>
      </c>
    </row>
    <row r="348" spans="1:9" x14ac:dyDescent="0.2">
      <c r="A348" s="30" t="s">
        <v>815</v>
      </c>
      <c r="B348" s="30" t="s">
        <v>816</v>
      </c>
      <c r="C348" s="38">
        <v>822.45702999999992</v>
      </c>
      <c r="D348" s="38">
        <v>625.58195000000046</v>
      </c>
      <c r="E348" s="38">
        <v>2196.1638700000008</v>
      </c>
      <c r="F348" s="38">
        <v>1269.5350100000003</v>
      </c>
      <c r="G348" s="38">
        <v>4.2548399999999997</v>
      </c>
      <c r="H348" s="38">
        <v>26.489759999999997</v>
      </c>
      <c r="I348" s="38">
        <f t="shared" si="5"/>
        <v>4944.4824600000011</v>
      </c>
    </row>
    <row r="349" spans="1:9" x14ac:dyDescent="0.2">
      <c r="A349" s="30" t="s">
        <v>817</v>
      </c>
      <c r="B349" s="30" t="s">
        <v>818</v>
      </c>
      <c r="C349" s="38">
        <v>1486.5765099999999</v>
      </c>
      <c r="D349" s="38">
        <v>26822.50495000002</v>
      </c>
      <c r="E349" s="38">
        <v>7899.9818199999991</v>
      </c>
      <c r="F349" s="38">
        <v>5015.969449999996</v>
      </c>
      <c r="G349" s="38">
        <v>12.49944</v>
      </c>
      <c r="H349" s="38">
        <v>340.30946</v>
      </c>
      <c r="I349" s="38">
        <f t="shared" si="5"/>
        <v>41577.84163000001</v>
      </c>
    </row>
    <row r="350" spans="1:9" x14ac:dyDescent="0.2">
      <c r="A350" s="30" t="s">
        <v>819</v>
      </c>
      <c r="B350" s="30" t="s">
        <v>820</v>
      </c>
      <c r="C350" s="38">
        <v>3500.6346000000012</v>
      </c>
      <c r="D350" s="38">
        <v>142058.74109000002</v>
      </c>
      <c r="E350" s="38">
        <v>7085.5723100000005</v>
      </c>
      <c r="F350" s="38">
        <v>4374.0100500000008</v>
      </c>
      <c r="G350" s="38">
        <v>10.641640000000001</v>
      </c>
      <c r="H350" s="38">
        <v>200660.34860999999</v>
      </c>
      <c r="I350" s="38">
        <f t="shared" si="5"/>
        <v>357689.94829999999</v>
      </c>
    </row>
    <row r="351" spans="1:9" x14ac:dyDescent="0.2">
      <c r="A351" s="30" t="s">
        <v>821</v>
      </c>
      <c r="B351" s="30" t="s">
        <v>822</v>
      </c>
      <c r="C351" s="38">
        <v>140.58001999999999</v>
      </c>
      <c r="D351" s="38">
        <v>13244.784479999991</v>
      </c>
      <c r="E351" s="38">
        <v>1206.37411</v>
      </c>
      <c r="F351" s="38">
        <v>768.38249999999948</v>
      </c>
      <c r="G351" s="38">
        <v>0</v>
      </c>
      <c r="H351" s="38">
        <v>704.28899000000001</v>
      </c>
      <c r="I351" s="38">
        <f t="shared" si="5"/>
        <v>16064.41009999999</v>
      </c>
    </row>
    <row r="352" spans="1:9" x14ac:dyDescent="0.2">
      <c r="A352" s="30" t="s">
        <v>823</v>
      </c>
      <c r="B352" s="30" t="s">
        <v>824</v>
      </c>
      <c r="C352" s="38">
        <v>2019.6829599999999</v>
      </c>
      <c r="D352" s="38">
        <v>35459.766249999993</v>
      </c>
      <c r="E352" s="38">
        <v>11588.769510000004</v>
      </c>
      <c r="F352" s="38">
        <v>7504.1253800000086</v>
      </c>
      <c r="G352" s="38">
        <v>30.582240000000002</v>
      </c>
      <c r="H352" s="38">
        <v>2887.66239</v>
      </c>
      <c r="I352" s="38">
        <f t="shared" si="5"/>
        <v>59490.588730000003</v>
      </c>
    </row>
    <row r="353" spans="1:9" x14ac:dyDescent="0.2">
      <c r="A353" s="30" t="s">
        <v>825</v>
      </c>
      <c r="B353" s="30" t="s">
        <v>826</v>
      </c>
      <c r="C353" s="38">
        <v>1041.9238799999998</v>
      </c>
      <c r="D353" s="38">
        <v>16462.895060000013</v>
      </c>
      <c r="E353" s="38">
        <v>5546.7422300000035</v>
      </c>
      <c r="F353" s="38">
        <v>3201.1985400000017</v>
      </c>
      <c r="G353" s="38">
        <v>4.3626000000000005</v>
      </c>
      <c r="H353" s="38">
        <v>180.43710999999999</v>
      </c>
      <c r="I353" s="38">
        <f t="shared" si="5"/>
        <v>26437.559420000016</v>
      </c>
    </row>
    <row r="354" spans="1:9" x14ac:dyDescent="0.2">
      <c r="A354" s="30" t="s">
        <v>827</v>
      </c>
      <c r="B354" s="30" t="s">
        <v>828</v>
      </c>
      <c r="C354" s="38">
        <v>12983.384329999999</v>
      </c>
      <c r="D354" s="38">
        <v>28162.190340000005</v>
      </c>
      <c r="E354" s="38">
        <v>8307.9379200000003</v>
      </c>
      <c r="F354" s="38">
        <v>5278.9307999999992</v>
      </c>
      <c r="G354" s="38">
        <v>-8.7000000000000011E-4</v>
      </c>
      <c r="H354" s="38">
        <v>2278.6622499999994</v>
      </c>
      <c r="I354" s="38">
        <f t="shared" si="5"/>
        <v>57011.104769999998</v>
      </c>
    </row>
    <row r="355" spans="1:9" x14ac:dyDescent="0.2">
      <c r="A355" s="30" t="s">
        <v>829</v>
      </c>
      <c r="B355" s="30" t="s">
        <v>830</v>
      </c>
      <c r="C355" s="38">
        <v>926.07905000000005</v>
      </c>
      <c r="D355" s="38">
        <v>9669.3329599999997</v>
      </c>
      <c r="E355" s="38">
        <v>1970.0886000000003</v>
      </c>
      <c r="F355" s="38">
        <v>1201.2121599999998</v>
      </c>
      <c r="G355" s="38">
        <v>3.1502200000000005</v>
      </c>
      <c r="H355" s="38">
        <v>68.178019999999989</v>
      </c>
      <c r="I355" s="38">
        <f t="shared" si="5"/>
        <v>13838.041009999999</v>
      </c>
    </row>
    <row r="356" spans="1:9" x14ac:dyDescent="0.2">
      <c r="A356" s="30" t="s">
        <v>831</v>
      </c>
      <c r="B356" s="30" t="s">
        <v>832</v>
      </c>
      <c r="C356" s="38">
        <v>261.65445</v>
      </c>
      <c r="D356" s="38">
        <v>-2255.8819999999996</v>
      </c>
      <c r="E356" s="38">
        <v>2395.2284</v>
      </c>
      <c r="F356" s="38">
        <v>3779.5869700000003</v>
      </c>
      <c r="G356" s="38">
        <v>2.7241000000000004</v>
      </c>
      <c r="H356" s="38">
        <v>122.13686000000001</v>
      </c>
      <c r="I356" s="38">
        <f t="shared" si="5"/>
        <v>4305.4487800000006</v>
      </c>
    </row>
    <row r="357" spans="1:9" x14ac:dyDescent="0.2">
      <c r="A357" s="30" t="s">
        <v>833</v>
      </c>
      <c r="B357" s="30" t="s">
        <v>834</v>
      </c>
      <c r="C357" s="38">
        <v>2155.9983899999993</v>
      </c>
      <c r="D357" s="38">
        <v>41090.834369999997</v>
      </c>
      <c r="E357" s="38">
        <v>8560.7444699999978</v>
      </c>
      <c r="F357" s="38">
        <v>5357.8586700000014</v>
      </c>
      <c r="G357" s="38">
        <v>58.225379999999987</v>
      </c>
      <c r="H357" s="38">
        <v>1826.4709300000002</v>
      </c>
      <c r="I357" s="38">
        <f t="shared" si="5"/>
        <v>59050.132210000003</v>
      </c>
    </row>
    <row r="358" spans="1:9" x14ac:dyDescent="0.2">
      <c r="A358" s="30" t="s">
        <v>835</v>
      </c>
      <c r="B358" s="30" t="s">
        <v>836</v>
      </c>
      <c r="C358" s="38">
        <v>14851.499130000006</v>
      </c>
      <c r="D358" s="38">
        <v>41395.745980000087</v>
      </c>
      <c r="E358" s="38">
        <v>71736.307289999881</v>
      </c>
      <c r="F358" s="38">
        <v>35652.474329999961</v>
      </c>
      <c r="G358" s="38">
        <v>356.26337000000001</v>
      </c>
      <c r="H358" s="38">
        <v>16022.694480000018</v>
      </c>
      <c r="I358" s="38">
        <f t="shared" si="5"/>
        <v>180014.98457999993</v>
      </c>
    </row>
    <row r="359" spans="1:9" x14ac:dyDescent="0.2">
      <c r="A359" s="30" t="s">
        <v>837</v>
      </c>
      <c r="B359" s="30" t="s">
        <v>838</v>
      </c>
      <c r="C359" s="38">
        <v>4695.6612899999991</v>
      </c>
      <c r="D359" s="38">
        <v>57386.017280000015</v>
      </c>
      <c r="E359" s="38">
        <v>19620.594409999972</v>
      </c>
      <c r="F359" s="38">
        <v>10588.357779999993</v>
      </c>
      <c r="G359" s="38">
        <v>640.78570999999988</v>
      </c>
      <c r="H359" s="38">
        <v>1313.4785800000006</v>
      </c>
      <c r="I359" s="38">
        <f t="shared" si="5"/>
        <v>94244.895049999963</v>
      </c>
    </row>
    <row r="360" spans="1:9" x14ac:dyDescent="0.2">
      <c r="A360" s="30" t="s">
        <v>839</v>
      </c>
      <c r="B360" s="30" t="s">
        <v>840</v>
      </c>
      <c r="C360" s="38">
        <v>27.214099999999998</v>
      </c>
      <c r="D360" s="38">
        <v>2956.6798599999997</v>
      </c>
      <c r="E360" s="38">
        <v>695.23394999999994</v>
      </c>
      <c r="F360" s="38">
        <v>380.1117999999999</v>
      </c>
      <c r="G360" s="38">
        <v>37.138190000000009</v>
      </c>
      <c r="H360" s="38">
        <v>15.353549999999993</v>
      </c>
      <c r="I360" s="38">
        <f t="shared" si="5"/>
        <v>4111.7314499999993</v>
      </c>
    </row>
    <row r="361" spans="1:9" x14ac:dyDescent="0.2">
      <c r="A361" s="30" t="s">
        <v>841</v>
      </c>
      <c r="B361" s="30" t="s">
        <v>842</v>
      </c>
      <c r="C361" s="38">
        <v>21.114789999999996</v>
      </c>
      <c r="D361" s="38">
        <v>1110.2996199999998</v>
      </c>
      <c r="E361" s="38">
        <v>1173.9194399999999</v>
      </c>
      <c r="F361" s="38">
        <v>542.87936000000002</v>
      </c>
      <c r="G361" s="38">
        <v>6.5019699999999991</v>
      </c>
      <c r="H361" s="38">
        <v>20.862679999999994</v>
      </c>
      <c r="I361" s="38">
        <f t="shared" si="5"/>
        <v>2875.5778599999999</v>
      </c>
    </row>
    <row r="362" spans="1:9" x14ac:dyDescent="0.2">
      <c r="A362" s="30" t="s">
        <v>843</v>
      </c>
      <c r="B362" s="30" t="s">
        <v>844</v>
      </c>
      <c r="C362" s="38">
        <v>3.3122500000000006</v>
      </c>
      <c r="D362" s="38">
        <v>429.62631000000005</v>
      </c>
      <c r="E362" s="38">
        <v>131.11490999999998</v>
      </c>
      <c r="F362" s="38">
        <v>63.486530000000002</v>
      </c>
      <c r="G362" s="38">
        <v>0.50026999999999999</v>
      </c>
      <c r="H362" s="38">
        <v>4.5649700000000006</v>
      </c>
      <c r="I362" s="38">
        <f t="shared" si="5"/>
        <v>632.60524000000009</v>
      </c>
    </row>
    <row r="363" spans="1:9" x14ac:dyDescent="0.2">
      <c r="A363" s="30" t="s">
        <v>845</v>
      </c>
      <c r="B363" s="30" t="s">
        <v>846</v>
      </c>
      <c r="C363" s="38">
        <v>8.7329700000000017</v>
      </c>
      <c r="D363" s="38">
        <v>443.28745000000009</v>
      </c>
      <c r="E363" s="38">
        <v>364.08027999999985</v>
      </c>
      <c r="F363" s="38">
        <v>174.08884000000003</v>
      </c>
      <c r="G363" s="38">
        <v>70.281109999999984</v>
      </c>
      <c r="H363" s="38">
        <v>4.0532400000000006</v>
      </c>
      <c r="I363" s="38">
        <f t="shared" si="5"/>
        <v>1064.5238899999999</v>
      </c>
    </row>
    <row r="364" spans="1:9" x14ac:dyDescent="0.2">
      <c r="A364" s="30" t="s">
        <v>847</v>
      </c>
      <c r="B364" s="30" t="s">
        <v>848</v>
      </c>
      <c r="C364" s="38">
        <v>135.87133000000003</v>
      </c>
      <c r="D364" s="38">
        <v>7339.0070399999986</v>
      </c>
      <c r="E364" s="38">
        <v>2224.7754800000002</v>
      </c>
      <c r="F364" s="38">
        <v>1157.4341299999994</v>
      </c>
      <c r="G364" s="38">
        <v>0.11616</v>
      </c>
      <c r="H364" s="38">
        <v>562.32503000000008</v>
      </c>
      <c r="I364" s="38">
        <f t="shared" si="5"/>
        <v>11419.529169999998</v>
      </c>
    </row>
    <row r="365" spans="1:9" x14ac:dyDescent="0.2">
      <c r="A365" s="30" t="s">
        <v>849</v>
      </c>
      <c r="B365" s="30" t="s">
        <v>850</v>
      </c>
      <c r="C365" s="38">
        <v>40.528619999999997</v>
      </c>
      <c r="D365" s="38">
        <v>551.73769000000004</v>
      </c>
      <c r="E365" s="38">
        <v>159.82206000000002</v>
      </c>
      <c r="F365" s="38">
        <v>95.851070000000007</v>
      </c>
      <c r="G365" s="38">
        <v>1E-4</v>
      </c>
      <c r="H365" s="38">
        <v>495.40599000000003</v>
      </c>
      <c r="I365" s="38">
        <f t="shared" si="5"/>
        <v>1343.3455300000003</v>
      </c>
    </row>
    <row r="366" spans="1:9" x14ac:dyDescent="0.2">
      <c r="A366" s="30" t="s">
        <v>851</v>
      </c>
      <c r="B366" s="30" t="s">
        <v>852</v>
      </c>
      <c r="C366" s="38">
        <v>219.62054999999998</v>
      </c>
      <c r="D366" s="38">
        <v>2443.6793600000001</v>
      </c>
      <c r="E366" s="38">
        <v>1124.8468800000001</v>
      </c>
      <c r="F366" s="38">
        <v>592.68472999999972</v>
      </c>
      <c r="G366" s="38">
        <v>47.7134</v>
      </c>
      <c r="H366" s="38">
        <v>34.351100000000002</v>
      </c>
      <c r="I366" s="38">
        <f t="shared" si="5"/>
        <v>4462.8960199999992</v>
      </c>
    </row>
    <row r="367" spans="1:9" x14ac:dyDescent="0.2">
      <c r="A367" s="30" t="s">
        <v>853</v>
      </c>
      <c r="B367" s="30" t="s">
        <v>854</v>
      </c>
      <c r="C367" s="38">
        <v>6911.9070299999994</v>
      </c>
      <c r="D367" s="38">
        <v>77081.615550000031</v>
      </c>
      <c r="E367" s="38">
        <v>11693.359920000003</v>
      </c>
      <c r="F367" s="38">
        <v>6439.6644399999996</v>
      </c>
      <c r="G367" s="38">
        <v>0</v>
      </c>
      <c r="H367" s="38">
        <v>280019.15966000018</v>
      </c>
      <c r="I367" s="38">
        <f t="shared" si="5"/>
        <v>382145.70660000021</v>
      </c>
    </row>
    <row r="368" spans="1:9" x14ac:dyDescent="0.2">
      <c r="A368" s="30" t="s">
        <v>855</v>
      </c>
      <c r="B368" s="30" t="s">
        <v>856</v>
      </c>
      <c r="C368" s="38">
        <v>90.77746999999998</v>
      </c>
      <c r="D368" s="38">
        <v>6087.4758900000006</v>
      </c>
      <c r="E368" s="38">
        <v>1912.6545200000003</v>
      </c>
      <c r="F368" s="38">
        <v>1010.8726599999994</v>
      </c>
      <c r="G368" s="38">
        <v>40.373989999999992</v>
      </c>
      <c r="H368" s="38">
        <v>11.467070000000007</v>
      </c>
      <c r="I368" s="38">
        <f t="shared" si="5"/>
        <v>9153.6216000000004</v>
      </c>
    </row>
    <row r="369" spans="1:9" x14ac:dyDescent="0.2">
      <c r="A369" s="30" t="s">
        <v>857</v>
      </c>
      <c r="B369" s="30" t="s">
        <v>858</v>
      </c>
      <c r="C369" s="38">
        <v>268.24954000000002</v>
      </c>
      <c r="D369" s="38">
        <v>12719.663120000003</v>
      </c>
      <c r="E369" s="38">
        <v>2940.1657700000005</v>
      </c>
      <c r="F369" s="38">
        <v>1636.3006099999996</v>
      </c>
      <c r="G369" s="38">
        <v>7.1347200000000006</v>
      </c>
      <c r="H369" s="38">
        <v>11.29773</v>
      </c>
      <c r="I369" s="38">
        <f t="shared" si="5"/>
        <v>17582.81149</v>
      </c>
    </row>
    <row r="370" spans="1:9" x14ac:dyDescent="0.2">
      <c r="A370" s="30" t="s">
        <v>859</v>
      </c>
      <c r="B370" s="30" t="s">
        <v>860</v>
      </c>
      <c r="C370" s="38">
        <v>68.654630000000012</v>
      </c>
      <c r="D370" s="38">
        <v>1733.3548700000001</v>
      </c>
      <c r="E370" s="38">
        <v>451.63526999999982</v>
      </c>
      <c r="F370" s="38">
        <v>273.56900999999999</v>
      </c>
      <c r="G370" s="38">
        <v>2.2979499999999997</v>
      </c>
      <c r="H370" s="38">
        <v>17.132930000000002</v>
      </c>
      <c r="I370" s="38">
        <f t="shared" si="5"/>
        <v>2546.6446600000004</v>
      </c>
    </row>
    <row r="371" spans="1:9" x14ac:dyDescent="0.2">
      <c r="A371" s="30" t="s">
        <v>861</v>
      </c>
      <c r="B371" s="30" t="s">
        <v>862</v>
      </c>
      <c r="C371" s="38">
        <v>77.308659999999989</v>
      </c>
      <c r="D371" s="38">
        <v>2396.0259899999983</v>
      </c>
      <c r="E371" s="38">
        <v>1474.645680000001</v>
      </c>
      <c r="F371" s="38">
        <v>733.20713000000046</v>
      </c>
      <c r="G371" s="38">
        <v>55.264249999999997</v>
      </c>
      <c r="H371" s="38">
        <v>17.435559999999999</v>
      </c>
      <c r="I371" s="38">
        <f t="shared" si="5"/>
        <v>4753.8872700000002</v>
      </c>
    </row>
    <row r="372" spans="1:9" x14ac:dyDescent="0.2">
      <c r="A372" s="30" t="s">
        <v>863</v>
      </c>
      <c r="B372" s="30" t="s">
        <v>864</v>
      </c>
      <c r="C372" s="38">
        <v>115.27553999999998</v>
      </c>
      <c r="D372" s="38">
        <v>11290.684679999997</v>
      </c>
      <c r="E372" s="38">
        <v>6439.7839399999966</v>
      </c>
      <c r="F372" s="38">
        <v>3392.4983399999987</v>
      </c>
      <c r="G372" s="38">
        <v>29.438430000000004</v>
      </c>
      <c r="H372" s="38">
        <v>107.50664999999999</v>
      </c>
      <c r="I372" s="38">
        <f t="shared" si="5"/>
        <v>21375.187579999991</v>
      </c>
    </row>
    <row r="373" spans="1:9" x14ac:dyDescent="0.2">
      <c r="A373" s="30" t="s">
        <v>865</v>
      </c>
      <c r="B373" s="30" t="s">
        <v>866</v>
      </c>
      <c r="C373" s="38">
        <v>37.581609999999998</v>
      </c>
      <c r="D373" s="38">
        <v>6562.4886400000005</v>
      </c>
      <c r="E373" s="38">
        <v>1996.0042500000006</v>
      </c>
      <c r="F373" s="38">
        <v>1031.3955400000002</v>
      </c>
      <c r="G373" s="38">
        <v>0</v>
      </c>
      <c r="H373" s="38">
        <v>9.7881199999999993</v>
      </c>
      <c r="I373" s="38">
        <f t="shared" si="5"/>
        <v>9637.2581599999994</v>
      </c>
    </row>
    <row r="374" spans="1:9" x14ac:dyDescent="0.2">
      <c r="A374" s="30" t="s">
        <v>867</v>
      </c>
      <c r="B374" s="30" t="s">
        <v>868</v>
      </c>
      <c r="C374" s="38">
        <v>61.794660000000007</v>
      </c>
      <c r="D374" s="38">
        <v>6790.9363800000028</v>
      </c>
      <c r="E374" s="38">
        <v>2532.4908600000003</v>
      </c>
      <c r="F374" s="38">
        <v>1492.7416600000006</v>
      </c>
      <c r="G374" s="38">
        <v>14.088589999999998</v>
      </c>
      <c r="H374" s="38">
        <v>54.302149999999997</v>
      </c>
      <c r="I374" s="38">
        <f t="shared" si="5"/>
        <v>10946.354300000003</v>
      </c>
    </row>
    <row r="375" spans="1:9" x14ac:dyDescent="0.2">
      <c r="A375" s="30" t="s">
        <v>869</v>
      </c>
      <c r="B375" s="30" t="s">
        <v>870</v>
      </c>
      <c r="C375" s="38">
        <v>829.19653999999991</v>
      </c>
      <c r="D375" s="38">
        <v>10406.260030000007</v>
      </c>
      <c r="E375" s="38">
        <v>3630.8156600000007</v>
      </c>
      <c r="F375" s="38">
        <v>1853.4690399999997</v>
      </c>
      <c r="G375" s="38">
        <v>20.886500000000002</v>
      </c>
      <c r="H375" s="38">
        <v>163.30342999999996</v>
      </c>
      <c r="I375" s="38">
        <f t="shared" si="5"/>
        <v>16903.931200000006</v>
      </c>
    </row>
    <row r="376" spans="1:9" x14ac:dyDescent="0.2">
      <c r="A376" s="30" t="s">
        <v>871</v>
      </c>
      <c r="B376" s="30" t="s">
        <v>872</v>
      </c>
      <c r="C376" s="38">
        <v>74.041060000000002</v>
      </c>
      <c r="D376" s="38">
        <v>1564.4742499999998</v>
      </c>
      <c r="E376" s="38">
        <v>1214.9779400000002</v>
      </c>
      <c r="F376" s="38">
        <v>689.25376000000006</v>
      </c>
      <c r="G376" s="38">
        <v>19.730879999999999</v>
      </c>
      <c r="H376" s="38">
        <v>5.3884099999999986</v>
      </c>
      <c r="I376" s="38">
        <f t="shared" si="5"/>
        <v>3567.8663000000001</v>
      </c>
    </row>
    <row r="377" spans="1:9" x14ac:dyDescent="0.2">
      <c r="A377" s="30" t="s">
        <v>873</v>
      </c>
      <c r="B377" s="30" t="s">
        <v>874</v>
      </c>
      <c r="C377" s="38">
        <v>40.579620000000006</v>
      </c>
      <c r="D377" s="38">
        <v>1714.8216200000002</v>
      </c>
      <c r="E377" s="38">
        <v>793.6351800000001</v>
      </c>
      <c r="F377" s="38">
        <v>402.46046000000007</v>
      </c>
      <c r="G377" s="38">
        <v>159.86171999999993</v>
      </c>
      <c r="H377" s="38">
        <v>21.037589999999998</v>
      </c>
      <c r="I377" s="38">
        <f t="shared" si="5"/>
        <v>3132.3961900000004</v>
      </c>
    </row>
    <row r="378" spans="1:9" x14ac:dyDescent="0.2">
      <c r="A378" s="30" t="s">
        <v>875</v>
      </c>
      <c r="B378" s="30" t="s">
        <v>876</v>
      </c>
      <c r="C378" s="38">
        <v>4.9218700000000002</v>
      </c>
      <c r="D378" s="38">
        <v>76.517590000000013</v>
      </c>
      <c r="E378" s="38">
        <v>54.078559999999996</v>
      </c>
      <c r="F378" s="38">
        <v>27.403929999999995</v>
      </c>
      <c r="G378" s="38">
        <v>2.6111900000000001</v>
      </c>
      <c r="H378" s="38">
        <v>0.23006000000000001</v>
      </c>
      <c r="I378" s="38">
        <f t="shared" si="5"/>
        <v>165.76320000000001</v>
      </c>
    </row>
    <row r="379" spans="1:9" x14ac:dyDescent="0.2">
      <c r="A379" s="30" t="s">
        <v>877</v>
      </c>
      <c r="B379" s="30" t="s">
        <v>878</v>
      </c>
      <c r="C379" s="38">
        <v>675.8844600000001</v>
      </c>
      <c r="D379" s="38">
        <v>9355.1145799999995</v>
      </c>
      <c r="E379" s="38">
        <v>2632.87772</v>
      </c>
      <c r="F379" s="38">
        <v>1413.8824200000006</v>
      </c>
      <c r="G379" s="38">
        <v>26.593089999999997</v>
      </c>
      <c r="H379" s="38">
        <v>123.84008000000001</v>
      </c>
      <c r="I379" s="38">
        <f t="shared" si="5"/>
        <v>14228.192349999999</v>
      </c>
    </row>
    <row r="380" spans="1:9" x14ac:dyDescent="0.2">
      <c r="A380" s="30" t="s">
        <v>879</v>
      </c>
      <c r="B380" s="30" t="s">
        <v>880</v>
      </c>
      <c r="C380" s="38">
        <v>138.72115999999997</v>
      </c>
      <c r="D380" s="38">
        <v>2807.6701899999998</v>
      </c>
      <c r="E380" s="38">
        <v>867.24944000000005</v>
      </c>
      <c r="F380" s="38">
        <v>441.60535999999996</v>
      </c>
      <c r="G380" s="38">
        <v>15.322920000000002</v>
      </c>
      <c r="H380" s="38">
        <v>17.44932</v>
      </c>
      <c r="I380" s="38">
        <f t="shared" si="5"/>
        <v>4288.0183899999993</v>
      </c>
    </row>
    <row r="381" spans="1:9" x14ac:dyDescent="0.2">
      <c r="A381" s="30" t="s">
        <v>881</v>
      </c>
      <c r="B381" s="30" t="s">
        <v>882</v>
      </c>
      <c r="C381" s="38">
        <v>1907.0715499999997</v>
      </c>
      <c r="D381" s="38">
        <v>31432.633610000004</v>
      </c>
      <c r="E381" s="38">
        <v>9054.5835000000116</v>
      </c>
      <c r="F381" s="38">
        <v>4754.9574299999931</v>
      </c>
      <c r="G381" s="38">
        <v>360.89854000000014</v>
      </c>
      <c r="H381" s="38">
        <v>121.28778000000011</v>
      </c>
      <c r="I381" s="38">
        <f t="shared" si="5"/>
        <v>47631.432410000016</v>
      </c>
    </row>
    <row r="382" spans="1:9" x14ac:dyDescent="0.2">
      <c r="A382" s="30" t="s">
        <v>883</v>
      </c>
      <c r="B382" s="30" t="s">
        <v>884</v>
      </c>
      <c r="C382" s="38">
        <v>539.57326000000012</v>
      </c>
      <c r="D382" s="38">
        <v>10489.974289999995</v>
      </c>
      <c r="E382" s="38">
        <v>3441.6480300000003</v>
      </c>
      <c r="F382" s="38">
        <v>1857.0954300000001</v>
      </c>
      <c r="G382" s="38">
        <v>79.795789999999997</v>
      </c>
      <c r="H382" s="38">
        <v>127.63478000000001</v>
      </c>
      <c r="I382" s="38">
        <f t="shared" si="5"/>
        <v>16535.721579999994</v>
      </c>
    </row>
    <row r="383" spans="1:9" x14ac:dyDescent="0.2">
      <c r="A383" s="30" t="s">
        <v>885</v>
      </c>
      <c r="B383" s="30" t="s">
        <v>886</v>
      </c>
      <c r="C383" s="38">
        <v>2397.25999</v>
      </c>
      <c r="D383" s="38">
        <v>7666.3938000000026</v>
      </c>
      <c r="E383" s="38">
        <v>11913.329239999999</v>
      </c>
      <c r="F383" s="38">
        <v>7038.2207999999973</v>
      </c>
      <c r="G383" s="38">
        <v>0</v>
      </c>
      <c r="H383" s="38">
        <v>69.369619999999983</v>
      </c>
      <c r="I383" s="38">
        <f t="shared" si="5"/>
        <v>29084.57345</v>
      </c>
    </row>
    <row r="384" spans="1:9" x14ac:dyDescent="0.2">
      <c r="A384" s="30" t="s">
        <v>887</v>
      </c>
      <c r="B384" s="30" t="s">
        <v>888</v>
      </c>
      <c r="C384" s="38">
        <v>126.79698</v>
      </c>
      <c r="D384" s="38">
        <v>1612.7073299999997</v>
      </c>
      <c r="E384" s="38">
        <v>1576.4112200000004</v>
      </c>
      <c r="F384" s="38">
        <v>864.57731999999976</v>
      </c>
      <c r="G384" s="38">
        <v>8.6480299999999986</v>
      </c>
      <c r="H384" s="38">
        <v>18.014480000000002</v>
      </c>
      <c r="I384" s="38">
        <f t="shared" si="5"/>
        <v>4207.1553599999997</v>
      </c>
    </row>
    <row r="385" spans="1:9" x14ac:dyDescent="0.2">
      <c r="A385" s="30" t="s">
        <v>889</v>
      </c>
      <c r="B385" s="30" t="s">
        <v>890</v>
      </c>
      <c r="C385" s="38">
        <v>1716.3319900000001</v>
      </c>
      <c r="D385" s="38">
        <v>10785.613219999997</v>
      </c>
      <c r="E385" s="38">
        <v>5247.438590000007</v>
      </c>
      <c r="F385" s="38">
        <v>2675.2517600000015</v>
      </c>
      <c r="G385" s="38">
        <v>51.181929999999987</v>
      </c>
      <c r="H385" s="38">
        <v>32.355279999999986</v>
      </c>
      <c r="I385" s="38">
        <f t="shared" si="5"/>
        <v>20508.172770000005</v>
      </c>
    </row>
    <row r="386" spans="1:9" x14ac:dyDescent="0.2">
      <c r="A386" s="30" t="s">
        <v>891</v>
      </c>
      <c r="B386" s="30" t="s">
        <v>892</v>
      </c>
      <c r="C386" s="38">
        <v>200.25608</v>
      </c>
      <c r="D386" s="38">
        <v>3654.8091100000001</v>
      </c>
      <c r="E386" s="38">
        <v>2974.1648899999986</v>
      </c>
      <c r="F386" s="38">
        <v>1421.6188800000009</v>
      </c>
      <c r="G386" s="38">
        <v>200.77970000000002</v>
      </c>
      <c r="H386" s="38">
        <v>59.382189999999994</v>
      </c>
      <c r="I386" s="38">
        <f t="shared" si="5"/>
        <v>8511.0108499999988</v>
      </c>
    </row>
    <row r="387" spans="1:9" x14ac:dyDescent="0.2">
      <c r="A387" s="30" t="s">
        <v>893</v>
      </c>
      <c r="B387" s="30" t="s">
        <v>894</v>
      </c>
      <c r="C387" s="38">
        <v>618.69522000000006</v>
      </c>
      <c r="D387" s="38">
        <v>5086.1193599999988</v>
      </c>
      <c r="E387" s="38">
        <v>1986.4574399999995</v>
      </c>
      <c r="F387" s="38">
        <v>1383.3605100000002</v>
      </c>
      <c r="G387" s="38">
        <v>24.100530000000003</v>
      </c>
      <c r="H387" s="38">
        <v>69.735289999999992</v>
      </c>
      <c r="I387" s="38">
        <f t="shared" si="5"/>
        <v>9168.4683499999974</v>
      </c>
    </row>
    <row r="388" spans="1:9" x14ac:dyDescent="0.2">
      <c r="A388" s="30" t="s">
        <v>895</v>
      </c>
      <c r="B388" s="30" t="s">
        <v>896</v>
      </c>
      <c r="C388" s="38">
        <v>557.71391000000051</v>
      </c>
      <c r="D388" s="38">
        <v>13380.062079999992</v>
      </c>
      <c r="E388" s="38">
        <v>5234.1242499999998</v>
      </c>
      <c r="F388" s="38">
        <v>2835.4313699999984</v>
      </c>
      <c r="G388" s="38">
        <v>276.35809999999998</v>
      </c>
      <c r="H388" s="38">
        <v>383.57695000000018</v>
      </c>
      <c r="I388" s="38">
        <f t="shared" si="5"/>
        <v>22667.26665999999</v>
      </c>
    </row>
    <row r="389" spans="1:9" x14ac:dyDescent="0.2">
      <c r="A389" s="30" t="s">
        <v>897</v>
      </c>
      <c r="B389" s="30" t="s">
        <v>898</v>
      </c>
      <c r="C389" s="38">
        <v>65.973610000000036</v>
      </c>
      <c r="D389" s="38">
        <v>4733.0454999999965</v>
      </c>
      <c r="E389" s="38">
        <v>2763.6023999999984</v>
      </c>
      <c r="F389" s="38">
        <v>1307.8618800000004</v>
      </c>
      <c r="G389" s="38">
        <v>157.06107999999995</v>
      </c>
      <c r="H389" s="38">
        <v>51.358789999999992</v>
      </c>
      <c r="I389" s="38">
        <f t="shared" si="5"/>
        <v>9078.9032599999955</v>
      </c>
    </row>
    <row r="390" spans="1:9" x14ac:dyDescent="0.2">
      <c r="A390" s="30" t="s">
        <v>899</v>
      </c>
      <c r="B390" s="30" t="s">
        <v>900</v>
      </c>
      <c r="C390" s="38">
        <v>3.3917599999999988</v>
      </c>
      <c r="D390" s="38">
        <v>598.68746999999985</v>
      </c>
      <c r="E390" s="38">
        <v>633.08023999999943</v>
      </c>
      <c r="F390" s="38">
        <v>298.2926599999999</v>
      </c>
      <c r="G390" s="38">
        <v>57.479270000000007</v>
      </c>
      <c r="H390" s="38">
        <v>53.968699999999998</v>
      </c>
      <c r="I390" s="38">
        <f t="shared" ref="I390:I453" si="6">SUM(C390:H390)</f>
        <v>1644.9000999999989</v>
      </c>
    </row>
    <row r="391" spans="1:9" x14ac:dyDescent="0.2">
      <c r="A391" s="30" t="s">
        <v>901</v>
      </c>
      <c r="B391" s="30" t="s">
        <v>902</v>
      </c>
      <c r="C391" s="38">
        <v>12.062580000000002</v>
      </c>
      <c r="D391" s="38">
        <v>363.25113000000005</v>
      </c>
      <c r="E391" s="38">
        <v>604.88921000000016</v>
      </c>
      <c r="F391" s="38">
        <v>255.83260999999999</v>
      </c>
      <c r="G391" s="38">
        <v>182.48690999999994</v>
      </c>
      <c r="H391" s="38">
        <v>19.275529999999975</v>
      </c>
      <c r="I391" s="38">
        <f t="shared" si="6"/>
        <v>1437.7979699999999</v>
      </c>
    </row>
    <row r="392" spans="1:9" x14ac:dyDescent="0.2">
      <c r="A392" s="30" t="s">
        <v>903</v>
      </c>
      <c r="B392" s="30" t="s">
        <v>904</v>
      </c>
      <c r="C392" s="38">
        <v>7.0331899999999985</v>
      </c>
      <c r="D392" s="38">
        <v>578.85336999999993</v>
      </c>
      <c r="E392" s="38">
        <v>704.79363999999998</v>
      </c>
      <c r="F392" s="38">
        <v>304.16820999999999</v>
      </c>
      <c r="G392" s="38">
        <v>186.22276000000002</v>
      </c>
      <c r="H392" s="38">
        <v>56.771969999999961</v>
      </c>
      <c r="I392" s="38">
        <f t="shared" si="6"/>
        <v>1837.8431399999999</v>
      </c>
    </row>
    <row r="393" spans="1:9" x14ac:dyDescent="0.2">
      <c r="A393" s="30" t="s">
        <v>905</v>
      </c>
      <c r="B393" s="30" t="s">
        <v>906</v>
      </c>
      <c r="C393" s="38">
        <v>1431.9423200000012</v>
      </c>
      <c r="D393" s="38">
        <v>16698.126260000023</v>
      </c>
      <c r="E393" s="38">
        <v>4931.1497199999976</v>
      </c>
      <c r="F393" s="38">
        <v>2724.5670700000042</v>
      </c>
      <c r="G393" s="38">
        <v>341.14314000000013</v>
      </c>
      <c r="H393" s="38">
        <v>316.55886000000044</v>
      </c>
      <c r="I393" s="38">
        <f t="shared" si="6"/>
        <v>26443.487370000028</v>
      </c>
    </row>
    <row r="394" spans="1:9" x14ac:dyDescent="0.2">
      <c r="A394" s="30" t="s">
        <v>907</v>
      </c>
      <c r="B394" s="30" t="s">
        <v>908</v>
      </c>
      <c r="C394" s="38">
        <v>433.64871999999968</v>
      </c>
      <c r="D394" s="38">
        <v>5233.8285600000027</v>
      </c>
      <c r="E394" s="38">
        <v>2013.6280999999994</v>
      </c>
      <c r="F394" s="38">
        <v>1164.7479700000001</v>
      </c>
      <c r="G394" s="38">
        <v>208.01471999999998</v>
      </c>
      <c r="H394" s="38">
        <v>270.82775000000004</v>
      </c>
      <c r="I394" s="38">
        <f t="shared" si="6"/>
        <v>9324.6958200000026</v>
      </c>
    </row>
    <row r="395" spans="1:9" x14ac:dyDescent="0.2">
      <c r="A395" s="30" t="s">
        <v>909</v>
      </c>
      <c r="B395" s="30" t="s">
        <v>910</v>
      </c>
      <c r="C395" s="38">
        <v>0.08</v>
      </c>
      <c r="D395" s="38">
        <v>-5893.4393900000005</v>
      </c>
      <c r="E395" s="38">
        <v>5903.83349</v>
      </c>
      <c r="F395" s="38">
        <v>3224.1506999999997</v>
      </c>
      <c r="G395" s="38">
        <v>0</v>
      </c>
      <c r="H395" s="38">
        <v>24.812889999999999</v>
      </c>
      <c r="I395" s="38">
        <f t="shared" si="6"/>
        <v>3259.4376899999993</v>
      </c>
    </row>
    <row r="396" spans="1:9" x14ac:dyDescent="0.2">
      <c r="A396" s="30" t="s">
        <v>911</v>
      </c>
      <c r="B396" s="30" t="s">
        <v>912</v>
      </c>
      <c r="C396" s="38">
        <v>1259.1889900000001</v>
      </c>
      <c r="D396" s="38">
        <v>-40397.212070000001</v>
      </c>
      <c r="E396" s="38">
        <v>15764.056750000007</v>
      </c>
      <c r="F396" s="38">
        <v>8601.2657599999966</v>
      </c>
      <c r="G396" s="38">
        <v>2.4875500000000001</v>
      </c>
      <c r="H396" s="38">
        <v>49.581980000000009</v>
      </c>
      <c r="I396" s="38">
        <f t="shared" si="6"/>
        <v>-14720.631039999995</v>
      </c>
    </row>
    <row r="397" spans="1:9" x14ac:dyDescent="0.2">
      <c r="A397" s="30" t="s">
        <v>913</v>
      </c>
      <c r="B397" s="30" t="s">
        <v>914</v>
      </c>
      <c r="C397" s="38">
        <v>164.47583999999998</v>
      </c>
      <c r="D397" s="38">
        <v>-14617.078979999997</v>
      </c>
      <c r="E397" s="38">
        <v>31971.3184</v>
      </c>
      <c r="F397" s="38">
        <v>17498.713140000003</v>
      </c>
      <c r="G397" s="38">
        <v>58.239750000000001</v>
      </c>
      <c r="H397" s="38">
        <v>104.52826999999999</v>
      </c>
      <c r="I397" s="38">
        <f t="shared" si="6"/>
        <v>35180.196420000007</v>
      </c>
    </row>
    <row r="398" spans="1:9" x14ac:dyDescent="0.2">
      <c r="A398" s="30" t="s">
        <v>915</v>
      </c>
      <c r="B398" s="30" t="s">
        <v>916</v>
      </c>
      <c r="C398" s="38">
        <v>30.573520000000006</v>
      </c>
      <c r="D398" s="38">
        <v>348.32249999999993</v>
      </c>
      <c r="E398" s="38">
        <v>768.7137099999984</v>
      </c>
      <c r="F398" s="38">
        <v>306.58350999999988</v>
      </c>
      <c r="G398" s="38">
        <v>932.64553999999987</v>
      </c>
      <c r="H398" s="38">
        <v>47.546719999999972</v>
      </c>
      <c r="I398" s="38">
        <f t="shared" si="6"/>
        <v>2434.385499999998</v>
      </c>
    </row>
    <row r="399" spans="1:9" x14ac:dyDescent="0.2">
      <c r="A399" s="30" t="s">
        <v>917</v>
      </c>
      <c r="B399" s="30" t="s">
        <v>918</v>
      </c>
      <c r="C399" s="38">
        <v>120.77267000000001</v>
      </c>
      <c r="D399" s="38">
        <v>-42.623710000000095</v>
      </c>
      <c r="E399" s="38">
        <v>1790.2519300000008</v>
      </c>
      <c r="F399" s="38">
        <v>959.67176999999981</v>
      </c>
      <c r="G399" s="38">
        <v>85.655280000000005</v>
      </c>
      <c r="H399" s="38">
        <v>25.394189999999991</v>
      </c>
      <c r="I399" s="38">
        <f t="shared" si="6"/>
        <v>2939.1221300000007</v>
      </c>
    </row>
    <row r="400" spans="1:9" x14ac:dyDescent="0.2">
      <c r="A400" s="30" t="s">
        <v>919</v>
      </c>
      <c r="B400" s="30" t="s">
        <v>920</v>
      </c>
      <c r="C400" s="38">
        <v>5953.5738999999967</v>
      </c>
      <c r="D400" s="38">
        <v>17051.114170000008</v>
      </c>
      <c r="E400" s="38">
        <v>51985.762160000042</v>
      </c>
      <c r="F400" s="38">
        <v>29712.225340000034</v>
      </c>
      <c r="G400" s="38">
        <v>649.55196000000001</v>
      </c>
      <c r="H400" s="38">
        <v>3135.3793400000086</v>
      </c>
      <c r="I400" s="38">
        <f t="shared" si="6"/>
        <v>108487.60687000009</v>
      </c>
    </row>
    <row r="401" spans="1:9" x14ac:dyDescent="0.2">
      <c r="A401" s="30" t="s">
        <v>921</v>
      </c>
      <c r="B401" s="30" t="s">
        <v>922</v>
      </c>
      <c r="C401" s="38">
        <v>141.58914999999999</v>
      </c>
      <c r="D401" s="38">
        <v>1036.0956999999999</v>
      </c>
      <c r="E401" s="38">
        <v>1406.8720099999998</v>
      </c>
      <c r="F401" s="38">
        <v>751.07967999999983</v>
      </c>
      <c r="G401" s="38">
        <v>114.98457999999994</v>
      </c>
      <c r="H401" s="38">
        <v>34.756799999999991</v>
      </c>
      <c r="I401" s="38">
        <f t="shared" si="6"/>
        <v>3485.3779199999994</v>
      </c>
    </row>
    <row r="402" spans="1:9" x14ac:dyDescent="0.2">
      <c r="A402" s="30" t="s">
        <v>923</v>
      </c>
      <c r="B402" s="30" t="s">
        <v>924</v>
      </c>
      <c r="C402" s="38">
        <v>-952.53385000000003</v>
      </c>
      <c r="D402" s="38">
        <v>4823.0813100000005</v>
      </c>
      <c r="E402" s="38">
        <v>3523.7185299999996</v>
      </c>
      <c r="F402" s="38">
        <v>2022.4870800000001</v>
      </c>
      <c r="G402" s="38">
        <v>3.8508599999999999</v>
      </c>
      <c r="H402" s="38">
        <v>172.23263</v>
      </c>
      <c r="I402" s="38">
        <f t="shared" si="6"/>
        <v>9592.8365600000016</v>
      </c>
    </row>
    <row r="403" spans="1:9" x14ac:dyDescent="0.2">
      <c r="A403" s="30" t="s">
        <v>925</v>
      </c>
      <c r="B403" s="30" t="s">
        <v>926</v>
      </c>
      <c r="C403" s="38">
        <v>25.289380000000005</v>
      </c>
      <c r="D403" s="38">
        <v>694.94147000000009</v>
      </c>
      <c r="E403" s="38">
        <v>2453.6798999999996</v>
      </c>
      <c r="F403" s="38">
        <v>1284.4942100000007</v>
      </c>
      <c r="G403" s="38">
        <v>5.0097100000000001</v>
      </c>
      <c r="H403" s="38">
        <v>1337.2754299999999</v>
      </c>
      <c r="I403" s="38">
        <f t="shared" si="6"/>
        <v>5800.6901000000007</v>
      </c>
    </row>
    <row r="404" spans="1:9" x14ac:dyDescent="0.2">
      <c r="A404" s="30" t="s">
        <v>927</v>
      </c>
      <c r="B404" s="30" t="s">
        <v>928</v>
      </c>
      <c r="C404" s="38">
        <v>338.18699000000004</v>
      </c>
      <c r="D404" s="38">
        <v>2044.6922899999997</v>
      </c>
      <c r="E404" s="38">
        <v>5607.2894699999997</v>
      </c>
      <c r="F404" s="38">
        <v>3276.5766900000003</v>
      </c>
      <c r="G404" s="38">
        <v>19.22045</v>
      </c>
      <c r="H404" s="38">
        <v>803.99529000000007</v>
      </c>
      <c r="I404" s="38">
        <f t="shared" si="6"/>
        <v>12089.96118</v>
      </c>
    </row>
    <row r="405" spans="1:9" x14ac:dyDescent="0.2">
      <c r="A405" s="30" t="s">
        <v>929</v>
      </c>
      <c r="B405" s="30" t="s">
        <v>930</v>
      </c>
      <c r="C405" s="38">
        <v>0.11303999999999999</v>
      </c>
      <c r="D405" s="38">
        <v>17.765759999999997</v>
      </c>
      <c r="E405" s="38">
        <v>22.930149999999998</v>
      </c>
      <c r="F405" s="38">
        <v>12.128819999999999</v>
      </c>
      <c r="G405" s="38">
        <v>0.34427999999999997</v>
      </c>
      <c r="H405" s="38">
        <v>0.85772000000000015</v>
      </c>
      <c r="I405" s="38">
        <f t="shared" si="6"/>
        <v>54.139769999999992</v>
      </c>
    </row>
    <row r="406" spans="1:9" x14ac:dyDescent="0.2">
      <c r="A406" s="30" t="s">
        <v>931</v>
      </c>
      <c r="B406" s="30" t="s">
        <v>932</v>
      </c>
      <c r="C406" s="38">
        <v>-6.0380000000000003</v>
      </c>
      <c r="D406" s="38">
        <v>22.102679999999999</v>
      </c>
      <c r="E406" s="38">
        <v>56.354720000000007</v>
      </c>
      <c r="F406" s="38">
        <v>40.26887</v>
      </c>
      <c r="G406" s="38">
        <v>7.6582400000000002</v>
      </c>
      <c r="H406" s="38">
        <v>0.11953</v>
      </c>
      <c r="I406" s="38">
        <f t="shared" si="6"/>
        <v>120.46604000000002</v>
      </c>
    </row>
    <row r="407" spans="1:9" x14ac:dyDescent="0.2">
      <c r="A407" s="30" t="s">
        <v>933</v>
      </c>
      <c r="B407" s="30" t="s">
        <v>934</v>
      </c>
      <c r="C407" s="38">
        <v>5.6604800000000006</v>
      </c>
      <c r="D407" s="38">
        <v>-265.36463000000009</v>
      </c>
      <c r="E407" s="38">
        <v>12596.534069999998</v>
      </c>
      <c r="F407" s="38">
        <v>7383.693299999999</v>
      </c>
      <c r="G407" s="38">
        <v>0</v>
      </c>
      <c r="H407" s="38">
        <v>93.138619999999989</v>
      </c>
      <c r="I407" s="38">
        <f t="shared" si="6"/>
        <v>19813.661839999997</v>
      </c>
    </row>
    <row r="408" spans="1:9" x14ac:dyDescent="0.2">
      <c r="A408" s="30" t="s">
        <v>935</v>
      </c>
      <c r="B408" s="30" t="s">
        <v>936</v>
      </c>
      <c r="C408" s="38">
        <v>4.6555900000000001</v>
      </c>
      <c r="D408" s="38">
        <v>-178.99798999999999</v>
      </c>
      <c r="E408" s="38">
        <v>914.98676999999998</v>
      </c>
      <c r="F408" s="38">
        <v>557.23014000000012</v>
      </c>
      <c r="G408" s="38">
        <v>1.69753</v>
      </c>
      <c r="H408" s="38">
        <v>42.309890000000003</v>
      </c>
      <c r="I408" s="38">
        <f t="shared" si="6"/>
        <v>1341.88193</v>
      </c>
    </row>
    <row r="409" spans="1:9" x14ac:dyDescent="0.2">
      <c r="A409" s="30" t="s">
        <v>937</v>
      </c>
      <c r="B409" s="30" t="s">
        <v>938</v>
      </c>
      <c r="C409" s="38">
        <v>3309.8938400000006</v>
      </c>
      <c r="D409" s="38">
        <v>2161.1331399999999</v>
      </c>
      <c r="E409" s="38">
        <v>10650.045399999999</v>
      </c>
      <c r="F409" s="38">
        <v>5694.0123800000001</v>
      </c>
      <c r="G409" s="38">
        <v>117.53515000000002</v>
      </c>
      <c r="H409" s="38">
        <v>52968.175519999997</v>
      </c>
      <c r="I409" s="38">
        <f t="shared" si="6"/>
        <v>74900.795429999998</v>
      </c>
    </row>
    <row r="410" spans="1:9" x14ac:dyDescent="0.2">
      <c r="A410" s="30" t="s">
        <v>939</v>
      </c>
      <c r="B410" s="30" t="s">
        <v>940</v>
      </c>
      <c r="C410" s="38">
        <v>846.59588000000019</v>
      </c>
      <c r="D410" s="38">
        <v>27149.88628000001</v>
      </c>
      <c r="E410" s="38">
        <v>32498.531060000005</v>
      </c>
      <c r="F410" s="38">
        <v>17467.463330000013</v>
      </c>
      <c r="G410" s="38">
        <v>484.20454000000018</v>
      </c>
      <c r="H410" s="38">
        <v>205.20888000000028</v>
      </c>
      <c r="I410" s="38">
        <f t="shared" si="6"/>
        <v>78651.889970000033</v>
      </c>
    </row>
    <row r="411" spans="1:9" x14ac:dyDescent="0.2">
      <c r="A411" s="30" t="s">
        <v>941</v>
      </c>
      <c r="B411" s="30" t="s">
        <v>942</v>
      </c>
      <c r="C411" s="38">
        <v>798.6970699999996</v>
      </c>
      <c r="D411" s="38">
        <v>-1510.8226099999997</v>
      </c>
      <c r="E411" s="38">
        <v>2031.6962700000006</v>
      </c>
      <c r="F411" s="38">
        <v>1396.0433000000003</v>
      </c>
      <c r="G411" s="38">
        <v>19.242519999999999</v>
      </c>
      <c r="H411" s="38">
        <v>128.44971999999999</v>
      </c>
      <c r="I411" s="38">
        <f t="shared" si="6"/>
        <v>2863.3062700000005</v>
      </c>
    </row>
    <row r="412" spans="1:9" x14ac:dyDescent="0.2">
      <c r="A412" s="30" t="s">
        <v>943</v>
      </c>
      <c r="B412" s="30" t="s">
        <v>944</v>
      </c>
      <c r="C412" s="38">
        <v>275.01873999999998</v>
      </c>
      <c r="D412" s="38">
        <v>1772.6248799999996</v>
      </c>
      <c r="E412" s="38">
        <v>14137.908019999997</v>
      </c>
      <c r="F412" s="38">
        <v>8089.9631900000004</v>
      </c>
      <c r="G412" s="38">
        <v>43.399020000000007</v>
      </c>
      <c r="H412" s="38">
        <v>386.69514000000004</v>
      </c>
      <c r="I412" s="38">
        <f t="shared" si="6"/>
        <v>24705.608989999997</v>
      </c>
    </row>
    <row r="413" spans="1:9" x14ac:dyDescent="0.2">
      <c r="A413" s="30" t="s">
        <v>945</v>
      </c>
      <c r="B413" s="30" t="s">
        <v>946</v>
      </c>
      <c r="C413" s="38">
        <v>3273.5546700000004</v>
      </c>
      <c r="D413" s="38">
        <v>-12102.52591</v>
      </c>
      <c r="E413" s="38">
        <v>20936.735630000014</v>
      </c>
      <c r="F413" s="38">
        <v>12324.591109999996</v>
      </c>
      <c r="G413" s="38">
        <v>167.81598999999997</v>
      </c>
      <c r="H413" s="38">
        <v>1420.1876000000002</v>
      </c>
      <c r="I413" s="38">
        <f t="shared" si="6"/>
        <v>26020.359090000013</v>
      </c>
    </row>
    <row r="414" spans="1:9" x14ac:dyDescent="0.2">
      <c r="A414" s="30" t="s">
        <v>947</v>
      </c>
      <c r="B414" s="30" t="s">
        <v>948</v>
      </c>
      <c r="C414" s="38">
        <v>5985.66183</v>
      </c>
      <c r="D414" s="38">
        <v>11691.849729999989</v>
      </c>
      <c r="E414" s="38">
        <v>19386.153349999982</v>
      </c>
      <c r="F414" s="38">
        <v>11865.377820000011</v>
      </c>
      <c r="G414" s="38">
        <v>573.05834999999979</v>
      </c>
      <c r="H414" s="38">
        <v>7567.6954700000006</v>
      </c>
      <c r="I414" s="38">
        <f t="shared" si="6"/>
        <v>57069.796549999977</v>
      </c>
    </row>
    <row r="415" spans="1:9" x14ac:dyDescent="0.2">
      <c r="A415" s="30" t="s">
        <v>949</v>
      </c>
      <c r="B415" s="30" t="s">
        <v>950</v>
      </c>
      <c r="C415" s="38" t="s">
        <v>13</v>
      </c>
      <c r="D415" s="38">
        <v>2933.1922799999993</v>
      </c>
      <c r="E415" s="38">
        <v>8873.7390299999988</v>
      </c>
      <c r="F415" s="38">
        <v>4448.6013899999998</v>
      </c>
      <c r="G415" s="38">
        <v>9.0718399999999999</v>
      </c>
      <c r="H415" s="38">
        <v>219.42747000000003</v>
      </c>
      <c r="I415" s="38">
        <f t="shared" si="6"/>
        <v>16484.032009999999</v>
      </c>
    </row>
    <row r="416" spans="1:9" x14ac:dyDescent="0.2">
      <c r="A416" s="30" t="s">
        <v>951</v>
      </c>
      <c r="B416" s="30" t="s">
        <v>952</v>
      </c>
      <c r="C416" s="38">
        <v>470.55311</v>
      </c>
      <c r="D416" s="38">
        <v>6945.7801500000005</v>
      </c>
      <c r="E416" s="38">
        <v>3992.8973099999989</v>
      </c>
      <c r="F416" s="38">
        <v>2266.8790600000002</v>
      </c>
      <c r="G416" s="38">
        <v>158.00862999999998</v>
      </c>
      <c r="H416" s="38">
        <v>713.71738000000005</v>
      </c>
      <c r="I416" s="38">
        <f t="shared" si="6"/>
        <v>14547.835639999999</v>
      </c>
    </row>
    <row r="417" spans="1:9" x14ac:dyDescent="0.2">
      <c r="A417" s="30" t="s">
        <v>953</v>
      </c>
      <c r="B417" s="30" t="s">
        <v>954</v>
      </c>
      <c r="C417" s="38">
        <v>1020.3871000000004</v>
      </c>
      <c r="D417" s="38">
        <v>9207.448419999997</v>
      </c>
      <c r="E417" s="38">
        <v>13867.437319999995</v>
      </c>
      <c r="F417" s="38">
        <v>8137.6090800000038</v>
      </c>
      <c r="G417" s="38">
        <v>111.10478999999997</v>
      </c>
      <c r="H417" s="38">
        <v>133.31357</v>
      </c>
      <c r="I417" s="38">
        <f t="shared" si="6"/>
        <v>32477.300279999992</v>
      </c>
    </row>
    <row r="418" spans="1:9" x14ac:dyDescent="0.2">
      <c r="A418" s="30" t="s">
        <v>955</v>
      </c>
      <c r="B418" s="30" t="s">
        <v>956</v>
      </c>
      <c r="C418" s="38">
        <v>54.367840000000001</v>
      </c>
      <c r="D418" s="38">
        <v>-228.17575000000005</v>
      </c>
      <c r="E418" s="38">
        <v>1114.6737200000005</v>
      </c>
      <c r="F418" s="38">
        <v>570.45789999999988</v>
      </c>
      <c r="G418" s="38">
        <v>122.07708000000004</v>
      </c>
      <c r="H418" s="38">
        <v>109.4571700000001</v>
      </c>
      <c r="I418" s="38">
        <f t="shared" si="6"/>
        <v>1742.8579600000005</v>
      </c>
    </row>
    <row r="419" spans="1:9" x14ac:dyDescent="0.2">
      <c r="A419" s="30" t="s">
        <v>957</v>
      </c>
      <c r="B419" s="30" t="s">
        <v>958</v>
      </c>
      <c r="C419" s="38">
        <v>11.26857</v>
      </c>
      <c r="D419" s="38">
        <v>26.624230000000001</v>
      </c>
      <c r="E419" s="38">
        <v>90.615699999999975</v>
      </c>
      <c r="F419" s="38">
        <v>42.597160000000002</v>
      </c>
      <c r="G419" s="38">
        <v>8.1813599999999997</v>
      </c>
      <c r="H419" s="38">
        <v>8.2422999999999984</v>
      </c>
      <c r="I419" s="38">
        <f t="shared" si="6"/>
        <v>187.52931999999998</v>
      </c>
    </row>
    <row r="420" spans="1:9" x14ac:dyDescent="0.2">
      <c r="A420" s="30" t="s">
        <v>959</v>
      </c>
      <c r="B420" s="30" t="s">
        <v>960</v>
      </c>
      <c r="C420" s="38">
        <v>13.51122</v>
      </c>
      <c r="D420" s="38">
        <v>-22.220359999999999</v>
      </c>
      <c r="E420" s="38">
        <v>59.965580000000003</v>
      </c>
      <c r="F420" s="38">
        <v>28.394419999999997</v>
      </c>
      <c r="G420" s="38">
        <v>12.256530000000003</v>
      </c>
      <c r="H420" s="38">
        <v>8.0712299999999999</v>
      </c>
      <c r="I420" s="38">
        <f t="shared" si="6"/>
        <v>99.978619999999992</v>
      </c>
    </row>
    <row r="421" spans="1:9" x14ac:dyDescent="0.2">
      <c r="A421" s="30" t="s">
        <v>961</v>
      </c>
      <c r="B421" s="30" t="s">
        <v>962</v>
      </c>
      <c r="C421" s="38">
        <v>1479.7961599999996</v>
      </c>
      <c r="D421" s="38">
        <v>32516.276730000038</v>
      </c>
      <c r="E421" s="38">
        <v>32417.089490000028</v>
      </c>
      <c r="F421" s="38">
        <v>17334.649790000021</v>
      </c>
      <c r="G421" s="38">
        <v>726.08241999999996</v>
      </c>
      <c r="H421" s="38">
        <v>779.38281000000075</v>
      </c>
      <c r="I421" s="38">
        <f t="shared" si="6"/>
        <v>85253.277400000094</v>
      </c>
    </row>
    <row r="422" spans="1:9" x14ac:dyDescent="0.2">
      <c r="A422" s="30" t="s">
        <v>963</v>
      </c>
      <c r="B422" s="30" t="s">
        <v>964</v>
      </c>
      <c r="C422" s="38">
        <v>-5.3118899999999982</v>
      </c>
      <c r="D422" s="38">
        <v>345.86559999999992</v>
      </c>
      <c r="E422" s="38">
        <v>417.84964999999971</v>
      </c>
      <c r="F422" s="38">
        <v>221.85346000000001</v>
      </c>
      <c r="G422" s="38">
        <v>68.583849999999998</v>
      </c>
      <c r="H422" s="38">
        <v>5.8006200000000003</v>
      </c>
      <c r="I422" s="38">
        <f t="shared" si="6"/>
        <v>1054.6412899999996</v>
      </c>
    </row>
    <row r="423" spans="1:9" x14ac:dyDescent="0.2">
      <c r="A423" s="30" t="s">
        <v>965</v>
      </c>
      <c r="B423" s="30" t="s">
        <v>966</v>
      </c>
      <c r="C423" s="38">
        <v>448.71640999999994</v>
      </c>
      <c r="D423" s="38">
        <v>4512.9691600000006</v>
      </c>
      <c r="E423" s="38">
        <v>7092.0171999999993</v>
      </c>
      <c r="F423" s="38">
        <v>3579.6100500000002</v>
      </c>
      <c r="G423" s="38">
        <v>352.09484000000015</v>
      </c>
      <c r="H423" s="38">
        <v>78.252479999999991</v>
      </c>
      <c r="I423" s="38">
        <f t="shared" si="6"/>
        <v>16063.660139999998</v>
      </c>
    </row>
    <row r="424" spans="1:9" x14ac:dyDescent="0.2">
      <c r="A424" s="30" t="s">
        <v>967</v>
      </c>
      <c r="B424" s="30" t="s">
        <v>968</v>
      </c>
      <c r="C424" s="38">
        <v>96.33471999999999</v>
      </c>
      <c r="D424" s="38">
        <v>2603.9601699999994</v>
      </c>
      <c r="E424" s="38">
        <v>3064.0265699999986</v>
      </c>
      <c r="F424" s="38">
        <v>1709.7183000000014</v>
      </c>
      <c r="G424" s="38">
        <v>165.15531000000001</v>
      </c>
      <c r="H424" s="38">
        <v>64.24087999999999</v>
      </c>
      <c r="I424" s="38">
        <f t="shared" si="6"/>
        <v>7703.4359499999991</v>
      </c>
    </row>
    <row r="425" spans="1:9" x14ac:dyDescent="0.2">
      <c r="A425" s="30" t="s">
        <v>969</v>
      </c>
      <c r="B425" s="30" t="s">
        <v>970</v>
      </c>
      <c r="C425" s="38">
        <v>191.24101000000002</v>
      </c>
      <c r="D425" s="38">
        <v>1105.5608</v>
      </c>
      <c r="E425" s="38">
        <v>1541.0280600000008</v>
      </c>
      <c r="F425" s="38">
        <v>1345.1918500000004</v>
      </c>
      <c r="G425" s="38">
        <v>25.683269999999997</v>
      </c>
      <c r="H425" s="38">
        <v>10.952099999999996</v>
      </c>
      <c r="I425" s="38">
        <f t="shared" si="6"/>
        <v>4219.6570900000015</v>
      </c>
    </row>
    <row r="426" spans="1:9" x14ac:dyDescent="0.2">
      <c r="A426" s="30" t="s">
        <v>971</v>
      </c>
      <c r="B426" s="30" t="s">
        <v>972</v>
      </c>
      <c r="C426" s="38">
        <v>0.20063</v>
      </c>
      <c r="D426" s="38">
        <v>12.973190000000001</v>
      </c>
      <c r="E426" s="38">
        <v>9.5094699999999985</v>
      </c>
      <c r="F426" s="38">
        <v>5.6856299999999997</v>
      </c>
      <c r="G426" s="38">
        <v>0</v>
      </c>
      <c r="H426" s="38">
        <v>2.4559999999999998E-2</v>
      </c>
      <c r="I426" s="38">
        <f t="shared" si="6"/>
        <v>28.39348</v>
      </c>
    </row>
    <row r="427" spans="1:9" x14ac:dyDescent="0.2">
      <c r="A427" s="30" t="s">
        <v>973</v>
      </c>
      <c r="B427" s="30" t="s">
        <v>974</v>
      </c>
      <c r="C427" s="38">
        <v>-5.5668500000000032</v>
      </c>
      <c r="D427" s="38">
        <v>862.79271000000006</v>
      </c>
      <c r="E427" s="38">
        <v>1897.0616400000004</v>
      </c>
      <c r="F427" s="38">
        <v>1643.1425899999997</v>
      </c>
      <c r="G427" s="38">
        <v>18.768409999999999</v>
      </c>
      <c r="H427" s="38">
        <v>7.5198999999999989</v>
      </c>
      <c r="I427" s="38">
        <f t="shared" si="6"/>
        <v>4423.7183999999997</v>
      </c>
    </row>
    <row r="428" spans="1:9" x14ac:dyDescent="0.2">
      <c r="A428" s="30" t="s">
        <v>975</v>
      </c>
      <c r="B428" s="30" t="s">
        <v>976</v>
      </c>
      <c r="C428" s="38">
        <v>261.73018000000008</v>
      </c>
      <c r="D428" s="38">
        <v>1173.1011099999998</v>
      </c>
      <c r="E428" s="38">
        <v>2412.2572799999998</v>
      </c>
      <c r="F428" s="38">
        <v>2254.8426300000001</v>
      </c>
      <c r="G428" s="38">
        <v>32.563550000000006</v>
      </c>
      <c r="H428" s="38">
        <v>10.579139999999995</v>
      </c>
      <c r="I428" s="38">
        <f t="shared" si="6"/>
        <v>6145.0738899999997</v>
      </c>
    </row>
    <row r="429" spans="1:9" x14ac:dyDescent="0.2">
      <c r="A429" s="30" t="s">
        <v>977</v>
      </c>
      <c r="B429" s="30" t="s">
        <v>978</v>
      </c>
      <c r="C429" s="38">
        <v>74.334049999999991</v>
      </c>
      <c r="D429" s="38">
        <v>1252.4703600000003</v>
      </c>
      <c r="E429" s="38">
        <v>889.60167000000001</v>
      </c>
      <c r="F429" s="38">
        <v>565.12500000000011</v>
      </c>
      <c r="G429" s="38">
        <v>173.72375</v>
      </c>
      <c r="H429" s="38">
        <v>5.812109999999997</v>
      </c>
      <c r="I429" s="38">
        <f t="shared" si="6"/>
        <v>2961.0669400000002</v>
      </c>
    </row>
    <row r="430" spans="1:9" x14ac:dyDescent="0.2">
      <c r="A430" s="30" t="s">
        <v>979</v>
      </c>
      <c r="B430" s="30" t="s">
        <v>980</v>
      </c>
      <c r="C430" s="38">
        <v>5.0200000000000002E-2</v>
      </c>
      <c r="D430" s="38">
        <v>-10.974650000000002</v>
      </c>
      <c r="E430" s="38">
        <v>32.411140000000003</v>
      </c>
      <c r="F430" s="38">
        <v>20.296589999999995</v>
      </c>
      <c r="G430" s="38">
        <v>9.086450000000001</v>
      </c>
      <c r="H430" s="38">
        <v>3.2739600000000006</v>
      </c>
      <c r="I430" s="38">
        <f t="shared" si="6"/>
        <v>54.143689999999999</v>
      </c>
    </row>
    <row r="431" spans="1:9" x14ac:dyDescent="0.2">
      <c r="A431" s="30" t="s">
        <v>981</v>
      </c>
      <c r="B431" s="30" t="s">
        <v>982</v>
      </c>
      <c r="C431" s="38">
        <v>59.332979999999999</v>
      </c>
      <c r="D431" s="38">
        <v>177.25733000000002</v>
      </c>
      <c r="E431" s="38">
        <v>162.63842000000002</v>
      </c>
      <c r="F431" s="38">
        <v>95.173839999999984</v>
      </c>
      <c r="G431" s="38">
        <v>35.636250000000004</v>
      </c>
      <c r="H431" s="38">
        <v>1.8531999999999995</v>
      </c>
      <c r="I431" s="38">
        <f t="shared" si="6"/>
        <v>531.89202</v>
      </c>
    </row>
    <row r="432" spans="1:9" x14ac:dyDescent="0.2">
      <c r="A432" s="30" t="s">
        <v>983</v>
      </c>
      <c r="B432" s="30" t="s">
        <v>984</v>
      </c>
      <c r="C432" s="38">
        <v>172.27627999999993</v>
      </c>
      <c r="D432" s="38">
        <v>947.70047999999997</v>
      </c>
      <c r="E432" s="38">
        <v>580.61618999999973</v>
      </c>
      <c r="F432" s="38">
        <v>1050.0630800000004</v>
      </c>
      <c r="G432" s="38">
        <v>442.07553000000024</v>
      </c>
      <c r="H432" s="38">
        <v>16.879419999999989</v>
      </c>
      <c r="I432" s="38">
        <f t="shared" si="6"/>
        <v>3209.6109800000004</v>
      </c>
    </row>
    <row r="433" spans="1:9" x14ac:dyDescent="0.2">
      <c r="A433" s="30" t="s">
        <v>985</v>
      </c>
      <c r="B433" s="30" t="s">
        <v>986</v>
      </c>
      <c r="C433" s="38">
        <v>49.422250000000005</v>
      </c>
      <c r="D433" s="38">
        <v>-115.13936999999999</v>
      </c>
      <c r="E433" s="38">
        <v>190.64895000000001</v>
      </c>
      <c r="F433" s="38">
        <v>384.16749999999996</v>
      </c>
      <c r="G433" s="38">
        <v>43.354739999999993</v>
      </c>
      <c r="H433" s="38">
        <v>4.3967300000000007</v>
      </c>
      <c r="I433" s="38">
        <f t="shared" si="6"/>
        <v>556.85080000000005</v>
      </c>
    </row>
    <row r="434" spans="1:9" x14ac:dyDescent="0.2">
      <c r="A434" s="30" t="s">
        <v>987</v>
      </c>
      <c r="B434" s="30" t="s">
        <v>988</v>
      </c>
      <c r="C434" s="38">
        <v>158.63971999999998</v>
      </c>
      <c r="D434" s="38">
        <v>1703.1249700000001</v>
      </c>
      <c r="E434" s="38">
        <v>398.92329999999998</v>
      </c>
      <c r="F434" s="38">
        <v>224.90789999999996</v>
      </c>
      <c r="G434" s="38">
        <v>7.9221900000000005</v>
      </c>
      <c r="H434" s="38">
        <v>9.4110500000000012</v>
      </c>
      <c r="I434" s="38">
        <f t="shared" si="6"/>
        <v>2502.92913</v>
      </c>
    </row>
    <row r="435" spans="1:9" x14ac:dyDescent="0.2">
      <c r="A435" s="30" t="s">
        <v>989</v>
      </c>
      <c r="B435" s="30" t="s">
        <v>990</v>
      </c>
      <c r="C435" s="38">
        <v>272.03368999999998</v>
      </c>
      <c r="D435" s="38">
        <v>653.57209</v>
      </c>
      <c r="E435" s="38">
        <v>316.36483999999996</v>
      </c>
      <c r="F435" s="38">
        <v>178.24026000000001</v>
      </c>
      <c r="G435" s="38">
        <v>15.29102</v>
      </c>
      <c r="H435" s="38">
        <v>1.7841399999999998</v>
      </c>
      <c r="I435" s="38">
        <f t="shared" si="6"/>
        <v>1437.28604</v>
      </c>
    </row>
    <row r="436" spans="1:9" x14ac:dyDescent="0.2">
      <c r="A436" s="30" t="s">
        <v>991</v>
      </c>
      <c r="B436" s="30" t="s">
        <v>992</v>
      </c>
      <c r="C436" s="38">
        <v>4.3752800000000009</v>
      </c>
      <c r="D436" s="38">
        <v>158.81222999999997</v>
      </c>
      <c r="E436" s="38">
        <v>163.27006</v>
      </c>
      <c r="F436" s="38">
        <v>133.40606</v>
      </c>
      <c r="G436" s="38">
        <v>75.003450000000015</v>
      </c>
      <c r="H436" s="38">
        <v>3.8327399999999994</v>
      </c>
      <c r="I436" s="38">
        <f t="shared" si="6"/>
        <v>538.69981999999993</v>
      </c>
    </row>
    <row r="437" spans="1:9" x14ac:dyDescent="0.2">
      <c r="A437" s="30" t="s">
        <v>993</v>
      </c>
      <c r="B437" s="30" t="s">
        <v>994</v>
      </c>
      <c r="C437" s="38">
        <v>44.343149999999994</v>
      </c>
      <c r="D437" s="38">
        <v>1033.2896599999995</v>
      </c>
      <c r="E437" s="38">
        <v>2072.9031499999996</v>
      </c>
      <c r="F437" s="38">
        <v>1437.9709599999996</v>
      </c>
      <c r="G437" s="38">
        <v>6.9361700000000006</v>
      </c>
      <c r="H437" s="38">
        <v>23.563430000000004</v>
      </c>
      <c r="I437" s="38">
        <f t="shared" si="6"/>
        <v>4619.006519999999</v>
      </c>
    </row>
    <row r="438" spans="1:9" x14ac:dyDescent="0.2">
      <c r="A438" s="30" t="s">
        <v>995</v>
      </c>
      <c r="B438" s="30" t="s">
        <v>996</v>
      </c>
      <c r="C438" s="38">
        <v>984.08420000000001</v>
      </c>
      <c r="D438" s="38">
        <v>6973.7169900000008</v>
      </c>
      <c r="E438" s="38">
        <v>6038.865219999997</v>
      </c>
      <c r="F438" s="38">
        <v>4019.0563500000003</v>
      </c>
      <c r="G438" s="38">
        <v>91.750219999999999</v>
      </c>
      <c r="H438" s="38">
        <v>49.465619999999987</v>
      </c>
      <c r="I438" s="38">
        <f t="shared" si="6"/>
        <v>18156.938599999998</v>
      </c>
    </row>
    <row r="439" spans="1:9" x14ac:dyDescent="0.2">
      <c r="A439" s="30" t="s">
        <v>997</v>
      </c>
      <c r="B439" s="30" t="s">
        <v>998</v>
      </c>
      <c r="C439" s="38">
        <v>6561.1772899999987</v>
      </c>
      <c r="D439" s="38">
        <v>23291.637300000002</v>
      </c>
      <c r="E439" s="38">
        <v>12320.290239999993</v>
      </c>
      <c r="F439" s="38">
        <v>7088.6219600000013</v>
      </c>
      <c r="G439" s="38">
        <v>190.28448000000003</v>
      </c>
      <c r="H439" s="38">
        <v>16043.569210000001</v>
      </c>
      <c r="I439" s="38">
        <f t="shared" si="6"/>
        <v>65495.580480000004</v>
      </c>
    </row>
    <row r="440" spans="1:9" x14ac:dyDescent="0.2">
      <c r="A440" s="30" t="s">
        <v>999</v>
      </c>
      <c r="B440" s="30" t="s">
        <v>1000</v>
      </c>
      <c r="C440" s="38">
        <v>3989.9060099999997</v>
      </c>
      <c r="D440" s="38">
        <v>28888.248490000002</v>
      </c>
      <c r="E440" s="38">
        <v>7468.6420300000018</v>
      </c>
      <c r="F440" s="38">
        <v>4400.31268</v>
      </c>
      <c r="G440" s="38">
        <v>49.682300000000012</v>
      </c>
      <c r="H440" s="38">
        <v>70.470179999999985</v>
      </c>
      <c r="I440" s="38">
        <f t="shared" si="6"/>
        <v>44867.261690000007</v>
      </c>
    </row>
    <row r="441" spans="1:9" x14ac:dyDescent="0.2">
      <c r="A441" s="30" t="s">
        <v>1001</v>
      </c>
      <c r="B441" s="30" t="s">
        <v>1002</v>
      </c>
      <c r="C441" s="38">
        <v>1.8720000000000001</v>
      </c>
      <c r="D441" s="38">
        <v>-9.0951500000000003</v>
      </c>
      <c r="E441" s="38">
        <v>46.578589999999998</v>
      </c>
      <c r="F441" s="38">
        <v>25.030280000000001</v>
      </c>
      <c r="G441" s="38">
        <v>0</v>
      </c>
      <c r="H441" s="38">
        <v>0.11488999999999999</v>
      </c>
      <c r="I441" s="38">
        <f t="shared" si="6"/>
        <v>64.500610000000009</v>
      </c>
    </row>
    <row r="442" spans="1:9" x14ac:dyDescent="0.2">
      <c r="A442" s="30" t="s">
        <v>1003</v>
      </c>
      <c r="B442" s="30" t="s">
        <v>1004</v>
      </c>
      <c r="C442" s="38">
        <v>2157.3857200000007</v>
      </c>
      <c r="D442" s="38">
        <v>15873.979950000001</v>
      </c>
      <c r="E442" s="38">
        <v>7292.3412099999996</v>
      </c>
      <c r="F442" s="38">
        <v>4138.9841900000001</v>
      </c>
      <c r="G442" s="38">
        <v>244.29958999999999</v>
      </c>
      <c r="H442" s="38">
        <v>1397.5277299999998</v>
      </c>
      <c r="I442" s="38">
        <f t="shared" si="6"/>
        <v>31104.518389999997</v>
      </c>
    </row>
    <row r="443" spans="1:9" x14ac:dyDescent="0.2">
      <c r="A443" s="30" t="s">
        <v>1005</v>
      </c>
      <c r="B443" s="30" t="s">
        <v>1006</v>
      </c>
      <c r="C443" s="38">
        <v>6557.0587199999973</v>
      </c>
      <c r="D443" s="38">
        <v>12113.97850000001</v>
      </c>
      <c r="E443" s="38">
        <v>65218.468589999917</v>
      </c>
      <c r="F443" s="38">
        <v>40561.551710000029</v>
      </c>
      <c r="G443" s="38">
        <v>3317.4271200000053</v>
      </c>
      <c r="H443" s="38">
        <v>203.68468000000024</v>
      </c>
      <c r="I443" s="38">
        <f t="shared" si="6"/>
        <v>127972.16931999996</v>
      </c>
    </row>
    <row r="444" spans="1:9" x14ac:dyDescent="0.2">
      <c r="A444" s="30" t="s">
        <v>1007</v>
      </c>
      <c r="B444" s="30" t="s">
        <v>1008</v>
      </c>
      <c r="C444" s="38">
        <v>634.44196000000011</v>
      </c>
      <c r="D444" s="38">
        <v>4577.1191400000007</v>
      </c>
      <c r="E444" s="38">
        <v>3726.5628800000018</v>
      </c>
      <c r="F444" s="38">
        <v>2857.1004999999991</v>
      </c>
      <c r="G444" s="38">
        <v>701.58550000000002</v>
      </c>
      <c r="H444" s="38">
        <v>31.162709999999997</v>
      </c>
      <c r="I444" s="38">
        <f t="shared" si="6"/>
        <v>12527.972690000001</v>
      </c>
    </row>
    <row r="445" spans="1:9" x14ac:dyDescent="0.2">
      <c r="A445" s="30" t="s">
        <v>1009</v>
      </c>
      <c r="B445" s="30" t="s">
        <v>1010</v>
      </c>
      <c r="C445" s="38">
        <v>640.61320000000012</v>
      </c>
      <c r="D445" s="38">
        <v>1887.2542800000003</v>
      </c>
      <c r="E445" s="38">
        <v>690.77572999999973</v>
      </c>
      <c r="F445" s="38">
        <v>439.7993400000002</v>
      </c>
      <c r="G445" s="38">
        <v>180.92689999999996</v>
      </c>
      <c r="H445" s="38">
        <v>7.2895399999999997</v>
      </c>
      <c r="I445" s="38">
        <f t="shared" si="6"/>
        <v>3846.6589900000004</v>
      </c>
    </row>
    <row r="446" spans="1:9" x14ac:dyDescent="0.2">
      <c r="A446" s="30" t="s">
        <v>1011</v>
      </c>
      <c r="B446" s="30" t="s">
        <v>1012</v>
      </c>
      <c r="C446" s="38">
        <v>1295.38913</v>
      </c>
      <c r="D446" s="38">
        <v>4677.6598300000023</v>
      </c>
      <c r="E446" s="38">
        <v>7948.1124399999999</v>
      </c>
      <c r="F446" s="38">
        <v>5266.9252399999978</v>
      </c>
      <c r="G446" s="38">
        <v>1400.2064999999996</v>
      </c>
      <c r="H446" s="38">
        <v>160.89786999999998</v>
      </c>
      <c r="I446" s="38">
        <f t="shared" si="6"/>
        <v>20749.191009999999</v>
      </c>
    </row>
    <row r="447" spans="1:9" x14ac:dyDescent="0.2">
      <c r="A447" s="30" t="s">
        <v>1013</v>
      </c>
      <c r="B447" s="30" t="s">
        <v>1014</v>
      </c>
      <c r="C447" s="38">
        <v>2439.5735099999997</v>
      </c>
      <c r="D447" s="38">
        <v>1776.7013000000002</v>
      </c>
      <c r="E447" s="38">
        <v>25696.871599999988</v>
      </c>
      <c r="F447" s="38">
        <v>14822.13345000001</v>
      </c>
      <c r="G447" s="38">
        <v>806.42616000000044</v>
      </c>
      <c r="H447" s="38">
        <v>112.60788000000011</v>
      </c>
      <c r="I447" s="38">
        <f t="shared" si="6"/>
        <v>45654.313900000001</v>
      </c>
    </row>
    <row r="448" spans="1:9" x14ac:dyDescent="0.2">
      <c r="A448" s="30" t="s">
        <v>1015</v>
      </c>
      <c r="B448" s="30" t="s">
        <v>1016</v>
      </c>
      <c r="C448" s="38">
        <v>1516.0592399999994</v>
      </c>
      <c r="D448" s="38">
        <v>3803.3243299999986</v>
      </c>
      <c r="E448" s="38">
        <v>5113.2855</v>
      </c>
      <c r="F448" s="38">
        <v>4320.4393300000011</v>
      </c>
      <c r="G448" s="38">
        <v>353.31143000000009</v>
      </c>
      <c r="H448" s="38">
        <v>47.611030000000021</v>
      </c>
      <c r="I448" s="38">
        <f t="shared" si="6"/>
        <v>15154.030859999999</v>
      </c>
    </row>
    <row r="449" spans="1:9" x14ac:dyDescent="0.2">
      <c r="A449" s="30" t="s">
        <v>1017</v>
      </c>
      <c r="B449" s="30" t="s">
        <v>1018</v>
      </c>
      <c r="C449" s="38">
        <v>78.162139999999994</v>
      </c>
      <c r="D449" s="38">
        <v>680.49833000000024</v>
      </c>
      <c r="E449" s="38">
        <v>567.03454999999997</v>
      </c>
      <c r="F449" s="38">
        <v>531.52786000000003</v>
      </c>
      <c r="G449" s="38">
        <v>17.710710000000002</v>
      </c>
      <c r="H449" s="38">
        <v>1.4022300000000001</v>
      </c>
      <c r="I449" s="38">
        <f t="shared" si="6"/>
        <v>1876.3358200000002</v>
      </c>
    </row>
    <row r="450" spans="1:9" x14ac:dyDescent="0.2">
      <c r="A450" s="30" t="s">
        <v>1019</v>
      </c>
      <c r="B450" s="30" t="s">
        <v>1020</v>
      </c>
      <c r="C450" s="38">
        <v>222.86238000000003</v>
      </c>
      <c r="D450" s="38">
        <v>759.49999000000003</v>
      </c>
      <c r="E450" s="38">
        <v>1359.4629299999997</v>
      </c>
      <c r="F450" s="38">
        <v>893.58887000000004</v>
      </c>
      <c r="G450" s="38">
        <v>388.3914200000001</v>
      </c>
      <c r="H450" s="38">
        <v>287.07126999999997</v>
      </c>
      <c r="I450" s="38">
        <f t="shared" si="6"/>
        <v>3910.8768599999994</v>
      </c>
    </row>
    <row r="451" spans="1:9" x14ac:dyDescent="0.2">
      <c r="A451" s="30" t="s">
        <v>1021</v>
      </c>
      <c r="B451" s="30" t="s">
        <v>1022</v>
      </c>
      <c r="C451" s="38" t="s">
        <v>13</v>
      </c>
      <c r="D451" s="38">
        <v>1469.32734</v>
      </c>
      <c r="E451" s="38">
        <v>5724.7404900000001</v>
      </c>
      <c r="F451" s="38">
        <v>3254.1619999999998</v>
      </c>
      <c r="G451" s="38">
        <v>0</v>
      </c>
      <c r="H451" s="38">
        <v>7654.5708299999997</v>
      </c>
      <c r="I451" s="38">
        <f t="shared" si="6"/>
        <v>18102.800660000001</v>
      </c>
    </row>
    <row r="452" spans="1:9" x14ac:dyDescent="0.2">
      <c r="A452" s="30" t="s">
        <v>1023</v>
      </c>
      <c r="B452" s="30" t="s">
        <v>1024</v>
      </c>
      <c r="C452" s="38">
        <v>31158.482509999998</v>
      </c>
      <c r="D452" s="38">
        <v>1596.01566</v>
      </c>
      <c r="E452" s="38">
        <v>60959.653210000011</v>
      </c>
      <c r="F452" s="38">
        <v>39188.868089999989</v>
      </c>
      <c r="G452" s="38">
        <v>0</v>
      </c>
      <c r="H452" s="38">
        <v>8334.9868200000019</v>
      </c>
      <c r="I452" s="38">
        <f t="shared" si="6"/>
        <v>141238.00628999999</v>
      </c>
    </row>
    <row r="453" spans="1:9" x14ac:dyDescent="0.2">
      <c r="A453" s="30" t="s">
        <v>1025</v>
      </c>
      <c r="B453" s="30" t="s">
        <v>1026</v>
      </c>
      <c r="C453" s="38">
        <v>1818.1124899999998</v>
      </c>
      <c r="D453" s="38">
        <v>3047.0392400000001</v>
      </c>
      <c r="E453" s="38">
        <v>3040.6886500000001</v>
      </c>
      <c r="F453" s="38">
        <v>6875.8212500000009</v>
      </c>
      <c r="G453" s="38">
        <v>11.51248</v>
      </c>
      <c r="H453" s="38">
        <v>222.89291000000014</v>
      </c>
      <c r="I453" s="38">
        <f t="shared" si="6"/>
        <v>15016.06702</v>
      </c>
    </row>
    <row r="454" spans="1:9" x14ac:dyDescent="0.2">
      <c r="A454" s="30" t="s">
        <v>1027</v>
      </c>
      <c r="B454" s="30" t="s">
        <v>1028</v>
      </c>
      <c r="C454" s="38">
        <v>104.58047999999999</v>
      </c>
      <c r="D454" s="38">
        <v>-14.852480000000003</v>
      </c>
      <c r="E454" s="38">
        <v>229.48003</v>
      </c>
      <c r="F454" s="38">
        <v>163.85651000000001</v>
      </c>
      <c r="G454" s="38">
        <v>3.9950100000000002</v>
      </c>
      <c r="H454" s="38">
        <v>8.5171799999999998</v>
      </c>
      <c r="I454" s="38">
        <f t="shared" ref="I454:I517" si="7">SUM(C454:H454)</f>
        <v>495.57673</v>
      </c>
    </row>
    <row r="455" spans="1:9" x14ac:dyDescent="0.2">
      <c r="A455" s="30" t="s">
        <v>1029</v>
      </c>
      <c r="B455" s="30" t="s">
        <v>1030</v>
      </c>
      <c r="C455" s="38">
        <v>788.29739000000006</v>
      </c>
      <c r="D455" s="38">
        <v>-1406.606070000001</v>
      </c>
      <c r="E455" s="38">
        <v>2340.6698900000001</v>
      </c>
      <c r="F455" s="38">
        <v>1353.6508000000001</v>
      </c>
      <c r="G455" s="38">
        <v>0.14399999999999999</v>
      </c>
      <c r="H455" s="38">
        <v>-74.601709999999997</v>
      </c>
      <c r="I455" s="38">
        <f t="shared" si="7"/>
        <v>3001.5542999999993</v>
      </c>
    </row>
    <row r="456" spans="1:9" x14ac:dyDescent="0.2">
      <c r="A456" s="30" t="s">
        <v>1031</v>
      </c>
      <c r="B456" s="30" t="s">
        <v>1032</v>
      </c>
      <c r="C456" s="38">
        <v>7490.7654099999982</v>
      </c>
      <c r="D456" s="38">
        <v>2246.75702</v>
      </c>
      <c r="E456" s="38">
        <v>23908.220679999999</v>
      </c>
      <c r="F456" s="38">
        <v>15101.14971</v>
      </c>
      <c r="G456" s="38">
        <v>44.048600000000008</v>
      </c>
      <c r="H456" s="38">
        <v>3603.7706399999997</v>
      </c>
      <c r="I456" s="38">
        <f t="shared" si="7"/>
        <v>52394.712059999998</v>
      </c>
    </row>
    <row r="457" spans="1:9" x14ac:dyDescent="0.2">
      <c r="A457" s="30" t="s">
        <v>1033</v>
      </c>
      <c r="B457" s="30" t="s">
        <v>1034</v>
      </c>
      <c r="C457" s="38">
        <v>1794.4599999999998</v>
      </c>
      <c r="D457" s="38">
        <v>302.70419000000004</v>
      </c>
      <c r="E457" s="38">
        <v>5245.0137600000044</v>
      </c>
      <c r="F457" s="38">
        <v>8641.5792700000002</v>
      </c>
      <c r="G457" s="38">
        <v>98.020119999999977</v>
      </c>
      <c r="H457" s="38">
        <v>387.49529000000024</v>
      </c>
      <c r="I457" s="38">
        <f t="shared" si="7"/>
        <v>16469.272630000003</v>
      </c>
    </row>
    <row r="458" spans="1:9" x14ac:dyDescent="0.2">
      <c r="A458" s="30" t="s">
        <v>1035</v>
      </c>
      <c r="B458" s="30" t="s">
        <v>1036</v>
      </c>
      <c r="C458" s="38">
        <v>417.08546000000001</v>
      </c>
      <c r="D458" s="38">
        <v>94.573380000000014</v>
      </c>
      <c r="E458" s="38">
        <v>2013.4346400000002</v>
      </c>
      <c r="F458" s="38">
        <v>4141.9646000000002</v>
      </c>
      <c r="G458" s="38">
        <v>14.847959999999999</v>
      </c>
      <c r="H458" s="38">
        <v>17.372599999999995</v>
      </c>
      <c r="I458" s="38">
        <f t="shared" si="7"/>
        <v>6699.2786400000005</v>
      </c>
    </row>
    <row r="459" spans="1:9" x14ac:dyDescent="0.2">
      <c r="A459" s="30" t="s">
        <v>1037</v>
      </c>
      <c r="B459" s="30" t="s">
        <v>1038</v>
      </c>
      <c r="C459" s="38">
        <v>855.93975</v>
      </c>
      <c r="D459" s="38">
        <v>1205.5033199999998</v>
      </c>
      <c r="E459" s="38">
        <v>10998.312199999998</v>
      </c>
      <c r="F459" s="38">
        <v>6274.6418699999995</v>
      </c>
      <c r="G459" s="38">
        <v>55.93432</v>
      </c>
      <c r="H459" s="38">
        <v>334.48099000000008</v>
      </c>
      <c r="I459" s="38">
        <f t="shared" si="7"/>
        <v>19724.812449999998</v>
      </c>
    </row>
    <row r="460" spans="1:9" x14ac:dyDescent="0.2">
      <c r="A460" s="30" t="s">
        <v>1039</v>
      </c>
      <c r="B460" s="30" t="s">
        <v>1040</v>
      </c>
      <c r="C460" s="38" t="s">
        <v>13</v>
      </c>
      <c r="D460" s="38">
        <v>2.8426400000000003</v>
      </c>
      <c r="E460" s="38">
        <v>2.9894500000000002</v>
      </c>
      <c r="F460" s="38">
        <v>2.9894499999999997</v>
      </c>
      <c r="G460" s="38">
        <v>0</v>
      </c>
      <c r="H460" s="38">
        <v>9.4530000000000003E-2</v>
      </c>
      <c r="I460" s="38">
        <f t="shared" si="7"/>
        <v>8.9160700000000013</v>
      </c>
    </row>
    <row r="461" spans="1:9" x14ac:dyDescent="0.2">
      <c r="A461" s="30" t="s">
        <v>1041</v>
      </c>
      <c r="B461" s="30" t="s">
        <v>1042</v>
      </c>
      <c r="C461" s="38" t="s">
        <v>13</v>
      </c>
      <c r="D461" s="38">
        <v>0.24392</v>
      </c>
      <c r="E461" s="38">
        <v>239.19517999999999</v>
      </c>
      <c r="F461" s="38">
        <v>1772.5663499999998</v>
      </c>
      <c r="G461" s="38">
        <v>0.16706000000000001</v>
      </c>
      <c r="H461" s="38">
        <v>1.47228</v>
      </c>
      <c r="I461" s="38">
        <f t="shared" si="7"/>
        <v>2013.6447899999998</v>
      </c>
    </row>
    <row r="462" spans="1:9" x14ac:dyDescent="0.2">
      <c r="A462" s="30" t="s">
        <v>1043</v>
      </c>
      <c r="B462" s="30" t="s">
        <v>1044</v>
      </c>
      <c r="C462" s="38">
        <v>9477.2755899999993</v>
      </c>
      <c r="D462" s="38">
        <v>127.58694</v>
      </c>
      <c r="E462" s="38">
        <v>6649.1773800000001</v>
      </c>
      <c r="F462" s="38">
        <v>4053.1044399999996</v>
      </c>
      <c r="G462" s="38">
        <v>7.5965299999999996</v>
      </c>
      <c r="H462" s="38">
        <v>1421.5771499999998</v>
      </c>
      <c r="I462" s="38">
        <f t="shared" si="7"/>
        <v>21736.318029999999</v>
      </c>
    </row>
    <row r="463" spans="1:9" x14ac:dyDescent="0.2">
      <c r="A463" s="30" t="s">
        <v>1045</v>
      </c>
      <c r="B463" s="30" t="s">
        <v>1046</v>
      </c>
      <c r="C463" s="38">
        <v>387.62180999999998</v>
      </c>
      <c r="D463" s="38">
        <v>173.76361000000003</v>
      </c>
      <c r="E463" s="38">
        <v>632.11140999999975</v>
      </c>
      <c r="F463" s="38">
        <v>1197.6685899999995</v>
      </c>
      <c r="G463" s="38">
        <v>1.52684</v>
      </c>
      <c r="H463" s="38">
        <v>21.257589999999997</v>
      </c>
      <c r="I463" s="38">
        <f t="shared" si="7"/>
        <v>2413.9498499999995</v>
      </c>
    </row>
    <row r="464" spans="1:9" x14ac:dyDescent="0.2">
      <c r="A464" s="30" t="s">
        <v>1047</v>
      </c>
      <c r="B464" s="30" t="s">
        <v>1048</v>
      </c>
      <c r="C464" s="38">
        <v>1669.6628700000001</v>
      </c>
      <c r="D464" s="38">
        <v>7650.2042600000013</v>
      </c>
      <c r="E464" s="38">
        <v>4641.1519500000013</v>
      </c>
      <c r="F464" s="38">
        <v>3955.762729999999</v>
      </c>
      <c r="G464" s="38">
        <v>112.16477999999999</v>
      </c>
      <c r="H464" s="38">
        <v>218.45551000000006</v>
      </c>
      <c r="I464" s="38">
        <f t="shared" si="7"/>
        <v>18247.402100000003</v>
      </c>
    </row>
    <row r="465" spans="1:9" x14ac:dyDescent="0.2">
      <c r="A465" s="30" t="s">
        <v>1049</v>
      </c>
      <c r="B465" s="30" t="s">
        <v>1050</v>
      </c>
      <c r="C465" s="38">
        <v>-0.45544999999999958</v>
      </c>
      <c r="D465" s="38">
        <v>75.230709999999988</v>
      </c>
      <c r="E465" s="38">
        <v>25.480630000000001</v>
      </c>
      <c r="F465" s="38">
        <v>51.01066999999999</v>
      </c>
      <c r="G465" s="38">
        <v>20.021130000000003</v>
      </c>
      <c r="H465" s="38">
        <v>4.7176100000000005</v>
      </c>
      <c r="I465" s="38">
        <f t="shared" si="7"/>
        <v>176.00529999999998</v>
      </c>
    </row>
    <row r="466" spans="1:9" x14ac:dyDescent="0.2">
      <c r="A466" s="30" t="s">
        <v>1051</v>
      </c>
      <c r="B466" s="30" t="s">
        <v>1052</v>
      </c>
      <c r="C466" s="38">
        <v>1083.5049100000001</v>
      </c>
      <c r="D466" s="38">
        <v>284.36597</v>
      </c>
      <c r="E466" s="38">
        <v>4928.2578600000033</v>
      </c>
      <c r="F466" s="38">
        <v>3030.8972600000011</v>
      </c>
      <c r="G466" s="38">
        <v>368.19663999999995</v>
      </c>
      <c r="H466" s="38">
        <v>130.91452000000001</v>
      </c>
      <c r="I466" s="38">
        <f t="shared" si="7"/>
        <v>9826.1371600000057</v>
      </c>
    </row>
    <row r="467" spans="1:9" x14ac:dyDescent="0.2">
      <c r="A467" s="30" t="s">
        <v>1053</v>
      </c>
      <c r="B467" s="30" t="s">
        <v>1054</v>
      </c>
      <c r="C467" s="38">
        <v>424.08666999999997</v>
      </c>
      <c r="D467" s="38">
        <v>18.540520000000001</v>
      </c>
      <c r="E467" s="38">
        <v>97.751159999999985</v>
      </c>
      <c r="F467" s="38">
        <v>69.25848000000002</v>
      </c>
      <c r="G467" s="38">
        <v>10.58353</v>
      </c>
      <c r="H467" s="38">
        <v>5.5217099999999979</v>
      </c>
      <c r="I467" s="38">
        <f t="shared" si="7"/>
        <v>625.7420699999999</v>
      </c>
    </row>
    <row r="468" spans="1:9" x14ac:dyDescent="0.2">
      <c r="A468" s="30" t="s">
        <v>1055</v>
      </c>
      <c r="B468" s="30" t="s">
        <v>1056</v>
      </c>
      <c r="C468" s="38">
        <v>3428.1688500000005</v>
      </c>
      <c r="D468" s="38">
        <v>228.51684000000006</v>
      </c>
      <c r="E468" s="38">
        <v>1328.7906500000001</v>
      </c>
      <c r="F468" s="38">
        <v>768.17039000000011</v>
      </c>
      <c r="G468" s="38">
        <v>3.7280100000000003</v>
      </c>
      <c r="H468" s="38">
        <v>7.2505199999999999</v>
      </c>
      <c r="I468" s="38">
        <f t="shared" si="7"/>
        <v>5764.6252600000007</v>
      </c>
    </row>
    <row r="469" spans="1:9" x14ac:dyDescent="0.2">
      <c r="A469" s="30" t="s">
        <v>1057</v>
      </c>
      <c r="B469" s="30" t="s">
        <v>1058</v>
      </c>
      <c r="C469" s="38">
        <v>3680.5182299999997</v>
      </c>
      <c r="D469" s="38">
        <v>7546.3009999999904</v>
      </c>
      <c r="E469" s="38">
        <v>4195.6521300000004</v>
      </c>
      <c r="F469" s="38">
        <v>3642.3991200000019</v>
      </c>
      <c r="G469" s="38">
        <v>55.037770000000002</v>
      </c>
      <c r="H469" s="38">
        <v>2558.9680199999966</v>
      </c>
      <c r="I469" s="38">
        <f t="shared" si="7"/>
        <v>21678.876269999986</v>
      </c>
    </row>
    <row r="470" spans="1:9" x14ac:dyDescent="0.2">
      <c r="A470" s="30" t="s">
        <v>1059</v>
      </c>
      <c r="B470" s="30" t="s">
        <v>1060</v>
      </c>
      <c r="C470" s="38">
        <v>22565.548479999979</v>
      </c>
      <c r="D470" s="38">
        <v>80148.472409999726</v>
      </c>
      <c r="E470" s="38">
        <v>27182.83591000002</v>
      </c>
      <c r="F470" s="38">
        <v>31475.763009999962</v>
      </c>
      <c r="G470" s="38">
        <v>1270.9567100000004</v>
      </c>
      <c r="H470" s="38">
        <v>8027.2556599999389</v>
      </c>
      <c r="I470" s="38">
        <f t="shared" si="7"/>
        <v>170670.83217999962</v>
      </c>
    </row>
    <row r="471" spans="1:9" x14ac:dyDescent="0.2">
      <c r="A471" s="30" t="s">
        <v>1061</v>
      </c>
      <c r="B471" s="30" t="s">
        <v>1062</v>
      </c>
      <c r="C471" s="38">
        <v>2185.5807600000007</v>
      </c>
      <c r="D471" s="38">
        <v>10219.680639999991</v>
      </c>
      <c r="E471" s="38">
        <v>4557.0427599999975</v>
      </c>
      <c r="F471" s="38">
        <v>2728.0629199999985</v>
      </c>
      <c r="G471" s="38">
        <v>606.29687999999965</v>
      </c>
      <c r="H471" s="38">
        <v>4126.9503299999978</v>
      </c>
      <c r="I471" s="38">
        <f t="shared" si="7"/>
        <v>24423.614289999983</v>
      </c>
    </row>
    <row r="472" spans="1:9" x14ac:dyDescent="0.2">
      <c r="A472" s="30" t="s">
        <v>1063</v>
      </c>
      <c r="B472" s="30" t="s">
        <v>1064</v>
      </c>
      <c r="C472" s="38">
        <v>2861.6927799999999</v>
      </c>
      <c r="D472" s="38">
        <v>26855.911009999956</v>
      </c>
      <c r="E472" s="38">
        <v>24196.487179999982</v>
      </c>
      <c r="F472" s="38">
        <v>14948.246410000005</v>
      </c>
      <c r="G472" s="38">
        <v>981.83389000000011</v>
      </c>
      <c r="H472" s="38">
        <v>1471.7823699999976</v>
      </c>
      <c r="I472" s="38">
        <f t="shared" si="7"/>
        <v>71315.953639999934</v>
      </c>
    </row>
    <row r="473" spans="1:9" x14ac:dyDescent="0.2">
      <c r="A473" s="30" t="s">
        <v>1065</v>
      </c>
      <c r="B473" s="30" t="s">
        <v>1066</v>
      </c>
      <c r="C473" s="38">
        <v>783.3412800000001</v>
      </c>
      <c r="D473" s="38">
        <v>14889.531839999974</v>
      </c>
      <c r="E473" s="38">
        <v>7725.0986100000036</v>
      </c>
      <c r="F473" s="38">
        <v>14621.363150000017</v>
      </c>
      <c r="G473" s="38">
        <v>1762.8477299999995</v>
      </c>
      <c r="H473" s="38">
        <v>8115.8430900000103</v>
      </c>
      <c r="I473" s="38">
        <f t="shared" si="7"/>
        <v>47898.025700000006</v>
      </c>
    </row>
    <row r="474" spans="1:9" x14ac:dyDescent="0.2">
      <c r="A474" s="30" t="s">
        <v>1067</v>
      </c>
      <c r="B474" s="30" t="s">
        <v>1068</v>
      </c>
      <c r="C474" s="38">
        <v>2121.5868000000009</v>
      </c>
      <c r="D474" s="38">
        <v>15048.370069999992</v>
      </c>
      <c r="E474" s="38">
        <v>19131.470019999964</v>
      </c>
      <c r="F474" s="38">
        <v>12294.350189999999</v>
      </c>
      <c r="G474" s="38">
        <v>5910.44632</v>
      </c>
      <c r="H474" s="38">
        <v>339.59037000000131</v>
      </c>
      <c r="I474" s="38">
        <f t="shared" si="7"/>
        <v>54845.813769999957</v>
      </c>
    </row>
    <row r="475" spans="1:9" x14ac:dyDescent="0.2">
      <c r="A475" s="30" t="s">
        <v>1069</v>
      </c>
      <c r="B475" s="30" t="s">
        <v>1070</v>
      </c>
      <c r="C475" s="38">
        <v>119.79356000000006</v>
      </c>
      <c r="D475" s="38">
        <v>1312.31078</v>
      </c>
      <c r="E475" s="38">
        <v>2939.5942300000002</v>
      </c>
      <c r="F475" s="38">
        <v>1821.3550300000002</v>
      </c>
      <c r="G475" s="38">
        <v>43.084090000000003</v>
      </c>
      <c r="H475" s="38">
        <v>21.410969999999999</v>
      </c>
      <c r="I475" s="38">
        <f t="shared" si="7"/>
        <v>6257.5486600000013</v>
      </c>
    </row>
    <row r="476" spans="1:9" x14ac:dyDescent="0.2">
      <c r="A476" s="30" t="s">
        <v>1071</v>
      </c>
      <c r="B476" s="30" t="s">
        <v>1072</v>
      </c>
      <c r="C476" s="38">
        <v>577.55508999999995</v>
      </c>
      <c r="D476" s="38">
        <v>2405.9494499999983</v>
      </c>
      <c r="E476" s="38">
        <v>1741.0187300000014</v>
      </c>
      <c r="F476" s="38">
        <v>1345.8406500000008</v>
      </c>
      <c r="G476" s="38">
        <v>571.64594000000045</v>
      </c>
      <c r="H476" s="38">
        <v>23.20889</v>
      </c>
      <c r="I476" s="38">
        <f t="shared" si="7"/>
        <v>6665.2187500000009</v>
      </c>
    </row>
    <row r="477" spans="1:9" x14ac:dyDescent="0.2">
      <c r="A477" s="30" t="s">
        <v>1073</v>
      </c>
      <c r="B477" s="30" t="s">
        <v>1074</v>
      </c>
      <c r="C477" s="38">
        <v>3308.5971000000004</v>
      </c>
      <c r="D477" s="38">
        <v>9760.4719699999951</v>
      </c>
      <c r="E477" s="38">
        <v>12038.094320000029</v>
      </c>
      <c r="F477" s="38">
        <v>10115.040739999989</v>
      </c>
      <c r="G477" s="38">
        <v>2470.1709099999971</v>
      </c>
      <c r="H477" s="38">
        <v>905.7542899999944</v>
      </c>
      <c r="I477" s="38">
        <f t="shared" si="7"/>
        <v>38598.129330000011</v>
      </c>
    </row>
    <row r="478" spans="1:9" x14ac:dyDescent="0.2">
      <c r="A478" s="30" t="s">
        <v>1075</v>
      </c>
      <c r="B478" s="30" t="s">
        <v>1076</v>
      </c>
      <c r="C478" s="38">
        <v>556.54858999999988</v>
      </c>
      <c r="D478" s="38">
        <v>5571.0189900000041</v>
      </c>
      <c r="E478" s="38">
        <v>3890.0310999999979</v>
      </c>
      <c r="F478" s="38">
        <v>2613.7706800000005</v>
      </c>
      <c r="G478" s="38">
        <v>1160.6543999999985</v>
      </c>
      <c r="H478" s="38">
        <v>41.247499999999974</v>
      </c>
      <c r="I478" s="38">
        <f t="shared" si="7"/>
        <v>13833.271260000003</v>
      </c>
    </row>
    <row r="479" spans="1:9" x14ac:dyDescent="0.2">
      <c r="A479" s="30" t="s">
        <v>1077</v>
      </c>
      <c r="B479" s="30" t="s">
        <v>1078</v>
      </c>
      <c r="C479" s="38">
        <v>1416.7766900000001</v>
      </c>
      <c r="D479" s="38">
        <v>12127.80087999999</v>
      </c>
      <c r="E479" s="38">
        <v>11026.046600000005</v>
      </c>
      <c r="F479" s="38">
        <v>6998.0840999999991</v>
      </c>
      <c r="G479" s="38">
        <v>1616.8360599999996</v>
      </c>
      <c r="H479" s="38">
        <v>222.00212000000005</v>
      </c>
      <c r="I479" s="38">
        <f t="shared" si="7"/>
        <v>33407.546449999994</v>
      </c>
    </row>
    <row r="480" spans="1:9" x14ac:dyDescent="0.2">
      <c r="A480" s="30" t="s">
        <v>1079</v>
      </c>
      <c r="B480" s="30" t="s">
        <v>1080</v>
      </c>
      <c r="C480" s="38">
        <v>1209.8825300000001</v>
      </c>
      <c r="D480" s="38">
        <v>5108.9628100000027</v>
      </c>
      <c r="E480" s="38">
        <v>8737.9183100000009</v>
      </c>
      <c r="F480" s="38">
        <v>5170.7240000000011</v>
      </c>
      <c r="G480" s="38">
        <v>233.70595000000006</v>
      </c>
      <c r="H480" s="38">
        <v>86.332549999999983</v>
      </c>
      <c r="I480" s="38">
        <f t="shared" si="7"/>
        <v>20547.526150000005</v>
      </c>
    </row>
    <row r="481" spans="1:9" x14ac:dyDescent="0.2">
      <c r="A481" s="30" t="s">
        <v>1081</v>
      </c>
      <c r="B481" s="30" t="s">
        <v>1082</v>
      </c>
      <c r="C481" s="38">
        <v>156.48671000000002</v>
      </c>
      <c r="D481" s="38">
        <v>144.62186</v>
      </c>
      <c r="E481" s="38">
        <v>2128.8884500000004</v>
      </c>
      <c r="F481" s="38">
        <v>1263.2745600000001</v>
      </c>
      <c r="G481" s="38">
        <v>28.151070000000001</v>
      </c>
      <c r="H481" s="38">
        <v>25.835739999999998</v>
      </c>
      <c r="I481" s="38">
        <f t="shared" si="7"/>
        <v>3747.2583900000004</v>
      </c>
    </row>
    <row r="482" spans="1:9" x14ac:dyDescent="0.2">
      <c r="A482" s="30" t="s">
        <v>1083</v>
      </c>
      <c r="B482" s="30" t="s">
        <v>1084</v>
      </c>
      <c r="C482" s="38">
        <v>74.790419999999997</v>
      </c>
      <c r="D482" s="38">
        <v>1932.9604399999998</v>
      </c>
      <c r="E482" s="38">
        <v>7565.3788199999999</v>
      </c>
      <c r="F482" s="38">
        <v>4413.2316100000007</v>
      </c>
      <c r="G482" s="38">
        <v>91.406849999999991</v>
      </c>
      <c r="H482" s="38">
        <v>19.612139999999993</v>
      </c>
      <c r="I482" s="38">
        <f t="shared" si="7"/>
        <v>14097.380279999999</v>
      </c>
    </row>
    <row r="483" spans="1:9" x14ac:dyDescent="0.2">
      <c r="A483" s="30" t="s">
        <v>1085</v>
      </c>
      <c r="B483" s="30" t="s">
        <v>1086</v>
      </c>
      <c r="C483" s="38">
        <v>16.20457</v>
      </c>
      <c r="D483" s="38">
        <v>292.66593000000006</v>
      </c>
      <c r="E483" s="38">
        <v>1759.6388999999997</v>
      </c>
      <c r="F483" s="38">
        <v>1084.9754800000001</v>
      </c>
      <c r="G483" s="38">
        <v>45.922190000000001</v>
      </c>
      <c r="H483" s="38">
        <v>6.206459999999999</v>
      </c>
      <c r="I483" s="38">
        <f t="shared" si="7"/>
        <v>3205.6135300000001</v>
      </c>
    </row>
    <row r="484" spans="1:9" x14ac:dyDescent="0.2">
      <c r="A484" s="30" t="s">
        <v>1087</v>
      </c>
      <c r="B484" s="30" t="s">
        <v>1088</v>
      </c>
      <c r="C484" s="38">
        <v>1751.6171800000002</v>
      </c>
      <c r="D484" s="38">
        <v>11769.40738000001</v>
      </c>
      <c r="E484" s="38">
        <v>11322.258179999997</v>
      </c>
      <c r="F484" s="38">
        <v>7636.7465400000028</v>
      </c>
      <c r="G484" s="38">
        <v>1695.8108699999991</v>
      </c>
      <c r="H484" s="38">
        <v>257.92835000000036</v>
      </c>
      <c r="I484" s="38">
        <f t="shared" si="7"/>
        <v>34433.768500000013</v>
      </c>
    </row>
    <row r="485" spans="1:9" x14ac:dyDescent="0.2">
      <c r="A485" s="30" t="s">
        <v>1089</v>
      </c>
      <c r="B485" s="30" t="s">
        <v>1090</v>
      </c>
      <c r="C485" s="38">
        <v>278.29104999999987</v>
      </c>
      <c r="D485" s="38">
        <v>1174.0170700000006</v>
      </c>
      <c r="E485" s="38">
        <v>1824.61051</v>
      </c>
      <c r="F485" s="38">
        <v>1272.3622800000016</v>
      </c>
      <c r="G485" s="38">
        <v>244.03048000000007</v>
      </c>
      <c r="H485" s="38">
        <v>16.843999999999987</v>
      </c>
      <c r="I485" s="38">
        <f t="shared" si="7"/>
        <v>4810.1553900000017</v>
      </c>
    </row>
    <row r="486" spans="1:9" x14ac:dyDescent="0.2">
      <c r="A486" s="30" t="s">
        <v>1091</v>
      </c>
      <c r="B486" s="30" t="s">
        <v>1092</v>
      </c>
      <c r="C486" s="38">
        <v>1154.4496600000007</v>
      </c>
      <c r="D486" s="38">
        <v>4633.3825900000047</v>
      </c>
      <c r="E486" s="38">
        <v>6402.8966400000054</v>
      </c>
      <c r="F486" s="38">
        <v>4360.3736800000006</v>
      </c>
      <c r="G486" s="38">
        <v>549.24826000000007</v>
      </c>
      <c r="H486" s="38">
        <v>274.05553999999995</v>
      </c>
      <c r="I486" s="38">
        <f t="shared" si="7"/>
        <v>17374.406370000012</v>
      </c>
    </row>
    <row r="487" spans="1:9" x14ac:dyDescent="0.2">
      <c r="A487" s="30" t="s">
        <v>1093</v>
      </c>
      <c r="B487" s="30" t="s">
        <v>1094</v>
      </c>
      <c r="C487" s="38">
        <v>291.61788999999999</v>
      </c>
      <c r="D487" s="38">
        <v>1583.1021800000001</v>
      </c>
      <c r="E487" s="38">
        <v>1341.0995699999999</v>
      </c>
      <c r="F487" s="38">
        <v>975.7038</v>
      </c>
      <c r="G487" s="38">
        <v>689.13274999999987</v>
      </c>
      <c r="H487" s="38">
        <v>32.836659999999988</v>
      </c>
      <c r="I487" s="38">
        <f t="shared" si="7"/>
        <v>4913.4928499999996</v>
      </c>
    </row>
    <row r="488" spans="1:9" x14ac:dyDescent="0.2">
      <c r="A488" s="30" t="s">
        <v>1095</v>
      </c>
      <c r="B488" s="30" t="s">
        <v>1096</v>
      </c>
      <c r="C488" s="38">
        <v>24.835330000000003</v>
      </c>
      <c r="D488" s="38">
        <v>484.28472000000022</v>
      </c>
      <c r="E488" s="38">
        <v>416.83185000000014</v>
      </c>
      <c r="F488" s="38">
        <v>257.47039000000007</v>
      </c>
      <c r="G488" s="38">
        <v>263.51502999999997</v>
      </c>
      <c r="H488" s="38">
        <v>33.352279999999979</v>
      </c>
      <c r="I488" s="38">
        <f t="shared" si="7"/>
        <v>1480.2896000000005</v>
      </c>
    </row>
    <row r="489" spans="1:9" x14ac:dyDescent="0.2">
      <c r="A489" s="30" t="s">
        <v>1097</v>
      </c>
      <c r="B489" s="30" t="s">
        <v>1098</v>
      </c>
      <c r="C489" s="38">
        <v>369.67596999999989</v>
      </c>
      <c r="D489" s="38">
        <v>1245.6968900000006</v>
      </c>
      <c r="E489" s="38">
        <v>1779.7074599999983</v>
      </c>
      <c r="F489" s="38">
        <v>1516.7016999999998</v>
      </c>
      <c r="G489" s="38">
        <v>832.31826999999953</v>
      </c>
      <c r="H489" s="38">
        <v>71.354239999999905</v>
      </c>
      <c r="I489" s="38">
        <f t="shared" si="7"/>
        <v>5815.4545299999982</v>
      </c>
    </row>
    <row r="490" spans="1:9" x14ac:dyDescent="0.2">
      <c r="A490" s="30" t="s">
        <v>1099</v>
      </c>
      <c r="B490" s="30" t="s">
        <v>1100</v>
      </c>
      <c r="C490" s="38">
        <v>1280.2708300000013</v>
      </c>
      <c r="D490" s="38">
        <v>5010.5454399999944</v>
      </c>
      <c r="E490" s="38">
        <v>6096.2305299999953</v>
      </c>
      <c r="F490" s="38">
        <v>4228.2908900000029</v>
      </c>
      <c r="G490" s="38">
        <v>1707.7288999999992</v>
      </c>
      <c r="H490" s="38">
        <v>281.79187000000047</v>
      </c>
      <c r="I490" s="38">
        <f t="shared" si="7"/>
        <v>18604.858459999992</v>
      </c>
    </row>
    <row r="491" spans="1:9" x14ac:dyDescent="0.2">
      <c r="A491" s="30" t="s">
        <v>1101</v>
      </c>
      <c r="B491" s="30" t="s">
        <v>1102</v>
      </c>
      <c r="C491" s="38">
        <v>92.529579999999996</v>
      </c>
      <c r="D491" s="38">
        <v>1154.7257400000001</v>
      </c>
      <c r="E491" s="38">
        <v>1074.9247099999998</v>
      </c>
      <c r="F491" s="38">
        <v>584.37272000000007</v>
      </c>
      <c r="G491" s="38">
        <v>102.31048000000001</v>
      </c>
      <c r="H491" s="38">
        <v>20.526639999999972</v>
      </c>
      <c r="I491" s="38">
        <f t="shared" si="7"/>
        <v>3029.38987</v>
      </c>
    </row>
    <row r="492" spans="1:9" x14ac:dyDescent="0.2">
      <c r="A492" s="30" t="s">
        <v>1103</v>
      </c>
      <c r="B492" s="30" t="s">
        <v>1104</v>
      </c>
      <c r="C492" s="38">
        <v>605.45583999999997</v>
      </c>
      <c r="D492" s="38">
        <v>1403.1752599999995</v>
      </c>
      <c r="E492" s="38">
        <v>2206.7452600000015</v>
      </c>
      <c r="F492" s="38">
        <v>1904.490489999999</v>
      </c>
      <c r="G492" s="38">
        <v>210.01383000000004</v>
      </c>
      <c r="H492" s="38">
        <v>665.83688999999981</v>
      </c>
      <c r="I492" s="38">
        <f t="shared" si="7"/>
        <v>6995.7175699999998</v>
      </c>
    </row>
    <row r="493" spans="1:9" x14ac:dyDescent="0.2">
      <c r="A493" s="30" t="s">
        <v>1105</v>
      </c>
      <c r="B493" s="30" t="s">
        <v>1106</v>
      </c>
      <c r="C493" s="38">
        <v>114.94711000000001</v>
      </c>
      <c r="D493" s="38">
        <v>626.45140000000015</v>
      </c>
      <c r="E493" s="38">
        <v>542.44966999999997</v>
      </c>
      <c r="F493" s="38">
        <v>402.30516999999998</v>
      </c>
      <c r="G493" s="38">
        <v>51.001829999999984</v>
      </c>
      <c r="H493" s="38">
        <v>40.856639999999985</v>
      </c>
      <c r="I493" s="38">
        <f t="shared" si="7"/>
        <v>1778.0118199999999</v>
      </c>
    </row>
    <row r="494" spans="1:9" x14ac:dyDescent="0.2">
      <c r="A494" s="30" t="s">
        <v>1107</v>
      </c>
      <c r="B494" s="30" t="s">
        <v>1108</v>
      </c>
      <c r="C494" s="38">
        <v>18.837030000000002</v>
      </c>
      <c r="D494" s="38">
        <v>163.33015999999998</v>
      </c>
      <c r="E494" s="38">
        <v>163.80036000000001</v>
      </c>
      <c r="F494" s="38">
        <v>87.732559999999964</v>
      </c>
      <c r="G494" s="38">
        <v>29.573389999999996</v>
      </c>
      <c r="H494" s="38">
        <v>4.4470200000000002</v>
      </c>
      <c r="I494" s="38">
        <f t="shared" si="7"/>
        <v>467.72051999999996</v>
      </c>
    </row>
    <row r="495" spans="1:9" x14ac:dyDescent="0.2">
      <c r="A495" s="30" t="s">
        <v>1109</v>
      </c>
      <c r="B495" s="30" t="s">
        <v>1110</v>
      </c>
      <c r="C495" s="38">
        <v>1.661</v>
      </c>
      <c r="D495" s="38">
        <v>4.4336199999999995</v>
      </c>
      <c r="E495" s="38">
        <v>1.5674299999999999</v>
      </c>
      <c r="F495" s="38">
        <v>0.76752999999999993</v>
      </c>
      <c r="G495" s="38">
        <v>5.5E-2</v>
      </c>
      <c r="H495" s="38">
        <v>0.33513999999999999</v>
      </c>
      <c r="I495" s="38">
        <f t="shared" si="7"/>
        <v>8.8197200000000002</v>
      </c>
    </row>
    <row r="496" spans="1:9" x14ac:dyDescent="0.2">
      <c r="A496" s="30" t="s">
        <v>1111</v>
      </c>
      <c r="B496" s="30" t="s">
        <v>1112</v>
      </c>
      <c r="C496" s="38">
        <v>375.59591999999998</v>
      </c>
      <c r="D496" s="38">
        <v>2974.0674900000013</v>
      </c>
      <c r="E496" s="38">
        <v>1728.8218499999996</v>
      </c>
      <c r="F496" s="38">
        <v>950.12652999999978</v>
      </c>
      <c r="G496" s="38">
        <v>15.549970000000002</v>
      </c>
      <c r="H496" s="38">
        <v>28.361399999999993</v>
      </c>
      <c r="I496" s="38">
        <f t="shared" si="7"/>
        <v>6072.5231599999997</v>
      </c>
    </row>
    <row r="497" spans="1:9" x14ac:dyDescent="0.2">
      <c r="A497" s="30" t="s">
        <v>1113</v>
      </c>
      <c r="B497" s="30" t="s">
        <v>1114</v>
      </c>
      <c r="C497" s="38">
        <v>-3.7949000000000002</v>
      </c>
      <c r="D497" s="38">
        <v>422.86571999999995</v>
      </c>
      <c r="E497" s="38">
        <v>59.729379999999999</v>
      </c>
      <c r="F497" s="38">
        <v>35.279829999999997</v>
      </c>
      <c r="G497" s="38">
        <v>9.335799999999999</v>
      </c>
      <c r="H497" s="38">
        <v>3.6598600000000006</v>
      </c>
      <c r="I497" s="38">
        <f t="shared" si="7"/>
        <v>527.0756899999999</v>
      </c>
    </row>
    <row r="498" spans="1:9" x14ac:dyDescent="0.2">
      <c r="A498" s="30" t="s">
        <v>1115</v>
      </c>
      <c r="B498" s="30" t="s">
        <v>1116</v>
      </c>
      <c r="C498" s="38">
        <v>91.074859999999987</v>
      </c>
      <c r="D498" s="38">
        <v>5260.8022500000025</v>
      </c>
      <c r="E498" s="38">
        <v>3568.0891900000001</v>
      </c>
      <c r="F498" s="38">
        <v>2110.2348900000002</v>
      </c>
      <c r="G498" s="38">
        <v>83.937989999999985</v>
      </c>
      <c r="H498" s="38">
        <v>79.137550000000033</v>
      </c>
      <c r="I498" s="38">
        <f t="shared" si="7"/>
        <v>11193.276730000001</v>
      </c>
    </row>
    <row r="499" spans="1:9" x14ac:dyDescent="0.2">
      <c r="A499" s="30" t="s">
        <v>1117</v>
      </c>
      <c r="B499" s="30" t="s">
        <v>1118</v>
      </c>
      <c r="C499" s="38">
        <v>144.30314999999999</v>
      </c>
      <c r="D499" s="38">
        <v>390.37826000000007</v>
      </c>
      <c r="E499" s="38">
        <v>59.604780000000012</v>
      </c>
      <c r="F499" s="38">
        <v>51.404030000000006</v>
      </c>
      <c r="G499" s="38">
        <v>18.067969999999999</v>
      </c>
      <c r="H499" s="38">
        <v>1.5803000000000003</v>
      </c>
      <c r="I499" s="38">
        <f t="shared" si="7"/>
        <v>665.33848999999998</v>
      </c>
    </row>
    <row r="500" spans="1:9" x14ac:dyDescent="0.2">
      <c r="A500" s="30" t="s">
        <v>1119</v>
      </c>
      <c r="B500" s="30" t="s">
        <v>1120</v>
      </c>
      <c r="C500" s="38">
        <v>602.79468000000008</v>
      </c>
      <c r="D500" s="38">
        <v>-7.3470000000000022</v>
      </c>
      <c r="E500" s="38">
        <v>170.22158999999999</v>
      </c>
      <c r="F500" s="38">
        <v>534.79537000000005</v>
      </c>
      <c r="G500" s="38">
        <v>3.0826600000000002</v>
      </c>
      <c r="H500" s="38">
        <v>35.320880000000002</v>
      </c>
      <c r="I500" s="38">
        <f t="shared" si="7"/>
        <v>1338.8681800000002</v>
      </c>
    </row>
    <row r="501" spans="1:9" x14ac:dyDescent="0.2">
      <c r="A501" s="30" t="s">
        <v>1121</v>
      </c>
      <c r="B501" s="30" t="s">
        <v>1122</v>
      </c>
      <c r="C501" s="38">
        <v>0.10174999999999999</v>
      </c>
      <c r="D501" s="38">
        <v>13.53126</v>
      </c>
      <c r="E501" s="38">
        <v>35.366380000000007</v>
      </c>
      <c r="F501" s="38">
        <v>26.144269999999999</v>
      </c>
      <c r="G501" s="38">
        <v>5.7325599999999994</v>
      </c>
      <c r="H501" s="38">
        <v>0.21840999999999997</v>
      </c>
      <c r="I501" s="38">
        <f t="shared" si="7"/>
        <v>81.094630000000024</v>
      </c>
    </row>
    <row r="502" spans="1:9" x14ac:dyDescent="0.2">
      <c r="A502" s="30" t="s">
        <v>1123</v>
      </c>
      <c r="B502" s="30" t="s">
        <v>1124</v>
      </c>
      <c r="C502" s="38">
        <v>580.13463000000002</v>
      </c>
      <c r="D502" s="38">
        <v>2670.5181900000007</v>
      </c>
      <c r="E502" s="38">
        <v>1437.8113600000001</v>
      </c>
      <c r="F502" s="38">
        <v>911.25652000000025</v>
      </c>
      <c r="G502" s="38">
        <v>108.77834000000001</v>
      </c>
      <c r="H502" s="38">
        <v>164.24395000000001</v>
      </c>
      <c r="I502" s="38">
        <f t="shared" si="7"/>
        <v>5872.7429900000006</v>
      </c>
    </row>
    <row r="503" spans="1:9" x14ac:dyDescent="0.2">
      <c r="A503" s="30" t="s">
        <v>1125</v>
      </c>
      <c r="B503" s="30" t="s">
        <v>1126</v>
      </c>
      <c r="C503" s="38">
        <v>192.80716999999999</v>
      </c>
      <c r="D503" s="38">
        <v>580.0148999999999</v>
      </c>
      <c r="E503" s="38">
        <v>240.113</v>
      </c>
      <c r="F503" s="38">
        <v>162.52473000000001</v>
      </c>
      <c r="G503" s="38">
        <v>25.975890000000003</v>
      </c>
      <c r="H503" s="38">
        <v>5.1063700000000001</v>
      </c>
      <c r="I503" s="38">
        <f t="shared" si="7"/>
        <v>1206.54206</v>
      </c>
    </row>
    <row r="504" spans="1:9" x14ac:dyDescent="0.2">
      <c r="A504" s="30" t="s">
        <v>1127</v>
      </c>
      <c r="B504" s="30" t="s">
        <v>1128</v>
      </c>
      <c r="C504" s="38">
        <v>1147.0047600000003</v>
      </c>
      <c r="D504" s="38">
        <v>1301.2874499999998</v>
      </c>
      <c r="E504" s="38">
        <v>6919.7337500000012</v>
      </c>
      <c r="F504" s="38">
        <v>4452.3044899999995</v>
      </c>
      <c r="G504" s="38">
        <v>62.132779999999997</v>
      </c>
      <c r="H504" s="38">
        <v>18.641590000000004</v>
      </c>
      <c r="I504" s="38">
        <f t="shared" si="7"/>
        <v>13901.10482</v>
      </c>
    </row>
    <row r="505" spans="1:9" x14ac:dyDescent="0.2">
      <c r="A505" s="30" t="s">
        <v>1129</v>
      </c>
      <c r="B505" s="30" t="s">
        <v>1130</v>
      </c>
      <c r="C505" s="38">
        <v>312.95911999999998</v>
      </c>
      <c r="D505" s="38">
        <v>1332.1172000000004</v>
      </c>
      <c r="E505" s="38">
        <v>6402.7901899999997</v>
      </c>
      <c r="F505" s="38">
        <v>3489.0078299999991</v>
      </c>
      <c r="G505" s="38">
        <v>97.17034000000001</v>
      </c>
      <c r="H505" s="38">
        <v>66.688910000000007</v>
      </c>
      <c r="I505" s="38">
        <f t="shared" si="7"/>
        <v>11700.73359</v>
      </c>
    </row>
    <row r="506" spans="1:9" x14ac:dyDescent="0.2">
      <c r="A506" s="30" t="s">
        <v>1131</v>
      </c>
      <c r="B506" s="30" t="s">
        <v>1132</v>
      </c>
      <c r="C506" s="38">
        <v>74.919640000000015</v>
      </c>
      <c r="D506" s="38">
        <v>3877.2819200000008</v>
      </c>
      <c r="E506" s="38">
        <v>5896.7628400000021</v>
      </c>
      <c r="F506" s="38">
        <v>3159.1802600000005</v>
      </c>
      <c r="G506" s="38">
        <v>89.105279999999979</v>
      </c>
      <c r="H506" s="38">
        <v>37.85266</v>
      </c>
      <c r="I506" s="38">
        <f t="shared" si="7"/>
        <v>13135.102600000004</v>
      </c>
    </row>
    <row r="507" spans="1:9" x14ac:dyDescent="0.2">
      <c r="A507" s="30" t="s">
        <v>1133</v>
      </c>
      <c r="B507" s="30" t="s">
        <v>1134</v>
      </c>
      <c r="C507" s="38">
        <v>288.94236000000012</v>
      </c>
      <c r="D507" s="38">
        <v>1100.774339999999</v>
      </c>
      <c r="E507" s="38">
        <v>1940.2352700000006</v>
      </c>
      <c r="F507" s="38">
        <v>1128.6365499999993</v>
      </c>
      <c r="G507" s="38">
        <v>99.94147000000001</v>
      </c>
      <c r="H507" s="38">
        <v>38.426239999999986</v>
      </c>
      <c r="I507" s="38">
        <f t="shared" si="7"/>
        <v>4596.9562299999989</v>
      </c>
    </row>
    <row r="508" spans="1:9" x14ac:dyDescent="0.2">
      <c r="A508" s="30" t="s">
        <v>1135</v>
      </c>
      <c r="B508" s="30" t="s">
        <v>1136</v>
      </c>
      <c r="C508" s="38">
        <v>552.36558999999988</v>
      </c>
      <c r="D508" s="38">
        <v>1385.0470700000014</v>
      </c>
      <c r="E508" s="38">
        <v>1722.2027600000004</v>
      </c>
      <c r="F508" s="38">
        <v>1085.9918199999993</v>
      </c>
      <c r="G508" s="38">
        <v>59.65256999999999</v>
      </c>
      <c r="H508" s="38">
        <v>48.092640000000017</v>
      </c>
      <c r="I508" s="38">
        <f t="shared" si="7"/>
        <v>4853.3524500000012</v>
      </c>
    </row>
    <row r="509" spans="1:9" x14ac:dyDescent="0.2">
      <c r="A509" s="30" t="s">
        <v>1137</v>
      </c>
      <c r="B509" s="30" t="s">
        <v>1138</v>
      </c>
      <c r="C509" s="38">
        <v>361.27645000000001</v>
      </c>
      <c r="D509" s="38">
        <v>333.58828000000011</v>
      </c>
      <c r="E509" s="38">
        <v>1001.9179900000001</v>
      </c>
      <c r="F509" s="38">
        <v>677.71712999999977</v>
      </c>
      <c r="G509" s="38">
        <v>118.19513000000002</v>
      </c>
      <c r="H509" s="38">
        <v>12.294279999999999</v>
      </c>
      <c r="I509" s="38">
        <f t="shared" si="7"/>
        <v>2504.9892600000003</v>
      </c>
    </row>
    <row r="510" spans="1:9" x14ac:dyDescent="0.2">
      <c r="A510" s="30" t="s">
        <v>1139</v>
      </c>
      <c r="B510" s="30" t="s">
        <v>1140</v>
      </c>
      <c r="C510" s="38">
        <v>218.94550999999998</v>
      </c>
      <c r="D510" s="38">
        <v>9966.3730600000072</v>
      </c>
      <c r="E510" s="38">
        <v>12030.767970000001</v>
      </c>
      <c r="F510" s="38">
        <v>6489.628749999998</v>
      </c>
      <c r="G510" s="38">
        <v>261.77162000000004</v>
      </c>
      <c r="H510" s="38">
        <v>5511.9965000000002</v>
      </c>
      <c r="I510" s="38">
        <f t="shared" si="7"/>
        <v>34479.483410000008</v>
      </c>
    </row>
    <row r="511" spans="1:9" x14ac:dyDescent="0.2">
      <c r="A511" s="30" t="s">
        <v>1141</v>
      </c>
      <c r="B511" s="30" t="s">
        <v>1142</v>
      </c>
      <c r="C511" s="38">
        <v>436.4307800000002</v>
      </c>
      <c r="D511" s="38">
        <v>10017.019940000004</v>
      </c>
      <c r="E511" s="38">
        <v>9767.5922299999966</v>
      </c>
      <c r="F511" s="38">
        <v>5485.6435100000008</v>
      </c>
      <c r="G511" s="38">
        <v>433.20473999999973</v>
      </c>
      <c r="H511" s="38">
        <v>115.05965000000003</v>
      </c>
      <c r="I511" s="38">
        <f t="shared" si="7"/>
        <v>26254.950850000005</v>
      </c>
    </row>
    <row r="512" spans="1:9" x14ac:dyDescent="0.2">
      <c r="A512" s="30" t="s">
        <v>1143</v>
      </c>
      <c r="B512" s="30" t="s">
        <v>1144</v>
      </c>
      <c r="C512" s="38">
        <v>11.21224</v>
      </c>
      <c r="D512" s="38">
        <v>25.138720000000003</v>
      </c>
      <c r="E512" s="38">
        <v>49.766200000000005</v>
      </c>
      <c r="F512" s="38">
        <v>38.116279999999996</v>
      </c>
      <c r="G512" s="38">
        <v>16.957720000000002</v>
      </c>
      <c r="H512" s="38">
        <v>3.7823800000000003</v>
      </c>
      <c r="I512" s="38">
        <f t="shared" si="7"/>
        <v>144.97353999999999</v>
      </c>
    </row>
    <row r="513" spans="1:9" x14ac:dyDescent="0.2">
      <c r="A513" s="30" t="s">
        <v>1145</v>
      </c>
      <c r="B513" s="30" t="s">
        <v>1146</v>
      </c>
      <c r="C513" s="38">
        <v>225.04676000000001</v>
      </c>
      <c r="D513" s="38">
        <v>5015.8221599999997</v>
      </c>
      <c r="E513" s="38">
        <v>4966.6104000000041</v>
      </c>
      <c r="F513" s="38">
        <v>2766.4436600000013</v>
      </c>
      <c r="G513" s="38">
        <v>725.30081000000007</v>
      </c>
      <c r="H513" s="38">
        <v>207.07863000000009</v>
      </c>
      <c r="I513" s="38">
        <f t="shared" si="7"/>
        <v>13906.302420000005</v>
      </c>
    </row>
    <row r="514" spans="1:9" x14ac:dyDescent="0.2">
      <c r="A514" s="30" t="s">
        <v>1147</v>
      </c>
      <c r="B514" s="30" t="s">
        <v>1148</v>
      </c>
      <c r="C514" s="38">
        <v>99.422639999999973</v>
      </c>
      <c r="D514" s="38">
        <v>5148.6771299999991</v>
      </c>
      <c r="E514" s="38">
        <v>5006.551730000002</v>
      </c>
      <c r="F514" s="38">
        <v>2623.9105200000008</v>
      </c>
      <c r="G514" s="38">
        <v>885.10946000000013</v>
      </c>
      <c r="H514" s="38">
        <v>68.379409999999979</v>
      </c>
      <c r="I514" s="38">
        <f t="shared" si="7"/>
        <v>13832.05089</v>
      </c>
    </row>
    <row r="515" spans="1:9" x14ac:dyDescent="0.2">
      <c r="A515" s="30" t="s">
        <v>1149</v>
      </c>
      <c r="B515" s="30" t="s">
        <v>1150</v>
      </c>
      <c r="C515" s="38">
        <v>50.169040000000003</v>
      </c>
      <c r="D515" s="38">
        <v>791.02095999999983</v>
      </c>
      <c r="E515" s="38">
        <v>600.6115699999998</v>
      </c>
      <c r="F515" s="38">
        <v>360.29220000000004</v>
      </c>
      <c r="G515" s="38">
        <v>569.49596999999972</v>
      </c>
      <c r="H515" s="38">
        <v>43.563230000000011</v>
      </c>
      <c r="I515" s="38">
        <f t="shared" si="7"/>
        <v>2415.1529699999996</v>
      </c>
    </row>
    <row r="516" spans="1:9" x14ac:dyDescent="0.2">
      <c r="A516" s="30" t="s">
        <v>1151</v>
      </c>
      <c r="B516" s="30" t="s">
        <v>1152</v>
      </c>
      <c r="C516" s="38">
        <v>269.36637000000002</v>
      </c>
      <c r="D516" s="38">
        <v>2639.6318600000022</v>
      </c>
      <c r="E516" s="38">
        <v>2020.5601899999995</v>
      </c>
      <c r="F516" s="38">
        <v>1200.7570000000001</v>
      </c>
      <c r="G516" s="38">
        <v>804.70862999999997</v>
      </c>
      <c r="H516" s="38">
        <v>266.80705</v>
      </c>
      <c r="I516" s="38">
        <f t="shared" si="7"/>
        <v>7201.8311000000031</v>
      </c>
    </row>
    <row r="517" spans="1:9" x14ac:dyDescent="0.2">
      <c r="A517" s="30" t="s">
        <v>1153</v>
      </c>
      <c r="B517" s="30" t="s">
        <v>1154</v>
      </c>
      <c r="C517" s="38">
        <v>85.157299999999964</v>
      </c>
      <c r="D517" s="38">
        <v>856.9124599999999</v>
      </c>
      <c r="E517" s="38">
        <v>1241.0363799999998</v>
      </c>
      <c r="F517" s="38">
        <v>679.47779999999989</v>
      </c>
      <c r="G517" s="38">
        <v>345.79494000000011</v>
      </c>
      <c r="H517" s="38">
        <v>24.50142</v>
      </c>
      <c r="I517" s="38">
        <f t="shared" si="7"/>
        <v>3232.8802999999998</v>
      </c>
    </row>
    <row r="518" spans="1:9" x14ac:dyDescent="0.2">
      <c r="A518" s="30" t="s">
        <v>1155</v>
      </c>
      <c r="B518" s="30" t="s">
        <v>1156</v>
      </c>
      <c r="C518" s="38">
        <v>390.45939000000004</v>
      </c>
      <c r="D518" s="38">
        <v>165.59916999999996</v>
      </c>
      <c r="E518" s="38">
        <v>3091.3260900000005</v>
      </c>
      <c r="F518" s="38">
        <v>1780.4134199999999</v>
      </c>
      <c r="G518" s="38">
        <v>305.78233999999998</v>
      </c>
      <c r="H518" s="38">
        <v>13.609139999999998</v>
      </c>
      <c r="I518" s="38">
        <f t="shared" ref="I518:I581" si="8">SUM(C518:H518)</f>
        <v>5747.1895500000001</v>
      </c>
    </row>
    <row r="519" spans="1:9" x14ac:dyDescent="0.2">
      <c r="A519" s="30" t="s">
        <v>1157</v>
      </c>
      <c r="B519" s="30" t="s">
        <v>1158</v>
      </c>
      <c r="C519" s="38">
        <v>34.717280000000002</v>
      </c>
      <c r="D519" s="38">
        <v>658.11567000000014</v>
      </c>
      <c r="E519" s="38">
        <v>399.94208000000003</v>
      </c>
      <c r="F519" s="38">
        <v>234.00433999999993</v>
      </c>
      <c r="G519" s="38">
        <v>77.03931</v>
      </c>
      <c r="H519" s="38">
        <v>2.3500900000000011</v>
      </c>
      <c r="I519" s="38">
        <f t="shared" si="8"/>
        <v>1406.1687700000002</v>
      </c>
    </row>
    <row r="520" spans="1:9" x14ac:dyDescent="0.2">
      <c r="A520" s="30" t="s">
        <v>1159</v>
      </c>
      <c r="B520" s="30" t="s">
        <v>1160</v>
      </c>
      <c r="C520" s="38">
        <v>299.33699999999999</v>
      </c>
      <c r="D520" s="38">
        <v>816.5370099999999</v>
      </c>
      <c r="E520" s="38">
        <v>4344.0674300000019</v>
      </c>
      <c r="F520" s="38">
        <v>2340.2986599999995</v>
      </c>
      <c r="G520" s="38">
        <v>55.415870000000005</v>
      </c>
      <c r="H520" s="38">
        <v>7.8625999999999987</v>
      </c>
      <c r="I520" s="38">
        <f t="shared" si="8"/>
        <v>7863.518570000002</v>
      </c>
    </row>
    <row r="521" spans="1:9" x14ac:dyDescent="0.2">
      <c r="A521" s="30" t="s">
        <v>1161</v>
      </c>
      <c r="B521" s="30" t="s">
        <v>1162</v>
      </c>
      <c r="C521" s="38">
        <v>60.250319999999988</v>
      </c>
      <c r="D521" s="38">
        <v>265.82584000000003</v>
      </c>
      <c r="E521" s="38">
        <v>1069.4810800000002</v>
      </c>
      <c r="F521" s="38">
        <v>718.7748499999999</v>
      </c>
      <c r="G521" s="38">
        <v>134.49761999999998</v>
      </c>
      <c r="H521" s="38">
        <v>8.4825499999999998</v>
      </c>
      <c r="I521" s="38">
        <f t="shared" si="8"/>
        <v>2257.3122600000006</v>
      </c>
    </row>
    <row r="522" spans="1:9" x14ac:dyDescent="0.2">
      <c r="A522" s="30" t="s">
        <v>1163</v>
      </c>
      <c r="B522" s="30" t="s">
        <v>1164</v>
      </c>
      <c r="C522" s="38">
        <v>151.11387999999997</v>
      </c>
      <c r="D522" s="38">
        <v>684.14301999999986</v>
      </c>
      <c r="E522" s="38">
        <v>2057.4370899999994</v>
      </c>
      <c r="F522" s="38">
        <v>1218.1144099999999</v>
      </c>
      <c r="G522" s="38">
        <v>19.234569999999998</v>
      </c>
      <c r="H522" s="38">
        <v>4531.0634799999998</v>
      </c>
      <c r="I522" s="38">
        <f t="shared" si="8"/>
        <v>8661.1064499999993</v>
      </c>
    </row>
    <row r="523" spans="1:9" x14ac:dyDescent="0.2">
      <c r="A523" s="30" t="s">
        <v>1165</v>
      </c>
      <c r="B523" s="30" t="s">
        <v>1166</v>
      </c>
      <c r="C523" s="38">
        <v>138.82414</v>
      </c>
      <c r="D523" s="38">
        <v>537.77882999999997</v>
      </c>
      <c r="E523" s="38">
        <v>520.28269999999986</v>
      </c>
      <c r="F523" s="38">
        <v>258.10229999999996</v>
      </c>
      <c r="G523" s="38">
        <v>69.332070000000002</v>
      </c>
      <c r="H523" s="38">
        <v>5.2096800000000005</v>
      </c>
      <c r="I523" s="38">
        <f t="shared" si="8"/>
        <v>1529.5297199999995</v>
      </c>
    </row>
    <row r="524" spans="1:9" x14ac:dyDescent="0.2">
      <c r="A524" s="30" t="s">
        <v>1167</v>
      </c>
      <c r="B524" s="30" t="s">
        <v>1168</v>
      </c>
      <c r="C524" s="38">
        <v>432.17576000000003</v>
      </c>
      <c r="D524" s="38">
        <v>445.71099000000004</v>
      </c>
      <c r="E524" s="38">
        <v>2147.6485099999995</v>
      </c>
      <c r="F524" s="38">
        <v>2017.9877299999998</v>
      </c>
      <c r="G524" s="38">
        <v>637.63905999999974</v>
      </c>
      <c r="H524" s="38">
        <v>35.696769999999994</v>
      </c>
      <c r="I524" s="38">
        <f t="shared" si="8"/>
        <v>5716.8588199999986</v>
      </c>
    </row>
    <row r="525" spans="1:9" x14ac:dyDescent="0.2">
      <c r="A525" s="30" t="s">
        <v>1169</v>
      </c>
      <c r="B525" s="30" t="s">
        <v>1170</v>
      </c>
      <c r="C525" s="38">
        <v>2.6731599999999998</v>
      </c>
      <c r="D525" s="38">
        <v>90537.804919999995</v>
      </c>
      <c r="E525" s="38">
        <v>281796.82633000007</v>
      </c>
      <c r="F525" s="38">
        <v>148937.22221000007</v>
      </c>
      <c r="G525" s="38">
        <v>0.90015999999999996</v>
      </c>
      <c r="H525" s="38">
        <v>4882.2449900000001</v>
      </c>
      <c r="I525" s="38">
        <f t="shared" si="8"/>
        <v>526157.67177000013</v>
      </c>
    </row>
    <row r="526" spans="1:9" x14ac:dyDescent="0.2">
      <c r="A526" s="30" t="s">
        <v>1171</v>
      </c>
      <c r="B526" s="30" t="s">
        <v>1172</v>
      </c>
      <c r="C526" s="38">
        <v>46.909710000000004</v>
      </c>
      <c r="D526" s="38">
        <v>1240.6363100000003</v>
      </c>
      <c r="E526" s="38">
        <v>23526.914960000002</v>
      </c>
      <c r="F526" s="38">
        <v>12439.514190000004</v>
      </c>
      <c r="G526" s="38">
        <v>13.342599999999999</v>
      </c>
      <c r="H526" s="38">
        <v>300.9832899999999</v>
      </c>
      <c r="I526" s="38">
        <f t="shared" si="8"/>
        <v>37568.301060000005</v>
      </c>
    </row>
    <row r="527" spans="1:9" x14ac:dyDescent="0.2">
      <c r="A527" s="30" t="s">
        <v>1173</v>
      </c>
      <c r="B527" s="30" t="s">
        <v>1174</v>
      </c>
      <c r="C527" s="38">
        <v>137.90178</v>
      </c>
      <c r="D527" s="38">
        <v>-2435.6864000000005</v>
      </c>
      <c r="E527" s="38">
        <v>7060.0424699999985</v>
      </c>
      <c r="F527" s="38">
        <v>4006.2685700000002</v>
      </c>
      <c r="G527" s="38">
        <v>13.16269</v>
      </c>
      <c r="H527" s="38">
        <v>849.14376000000004</v>
      </c>
      <c r="I527" s="38">
        <f t="shared" si="8"/>
        <v>9630.8328699999984</v>
      </c>
    </row>
    <row r="528" spans="1:9" x14ac:dyDescent="0.2">
      <c r="A528" s="30" t="s">
        <v>1175</v>
      </c>
      <c r="B528" s="30" t="s">
        <v>1176</v>
      </c>
      <c r="C528" s="38" t="s">
        <v>13</v>
      </c>
      <c r="D528" s="38">
        <v>175.53107</v>
      </c>
      <c r="E528" s="38">
        <v>5965.8580400000001</v>
      </c>
      <c r="F528" s="38">
        <v>2596.3744600000014</v>
      </c>
      <c r="G528" s="38">
        <v>1.8477300000000001</v>
      </c>
      <c r="H528" s="38">
        <v>361.08685000000003</v>
      </c>
      <c r="I528" s="38">
        <f t="shared" si="8"/>
        <v>9100.6981500000002</v>
      </c>
    </row>
    <row r="529" spans="1:9" x14ac:dyDescent="0.2">
      <c r="A529" s="30" t="s">
        <v>1177</v>
      </c>
      <c r="B529" s="30" t="s">
        <v>1178</v>
      </c>
      <c r="C529" s="38">
        <v>0.38091999999999998</v>
      </c>
      <c r="D529" s="38">
        <v>22820.287509999998</v>
      </c>
      <c r="E529" s="38">
        <v>27784.301259999997</v>
      </c>
      <c r="F529" s="38">
        <v>15405.51521</v>
      </c>
      <c r="G529" s="38">
        <v>-3.7749999999999999E-2</v>
      </c>
      <c r="H529" s="38">
        <v>561.84667999999976</v>
      </c>
      <c r="I529" s="38">
        <f t="shared" si="8"/>
        <v>66572.293829999995</v>
      </c>
    </row>
    <row r="530" spans="1:9" x14ac:dyDescent="0.2">
      <c r="A530" s="30" t="s">
        <v>1179</v>
      </c>
      <c r="B530" s="30" t="s">
        <v>1180</v>
      </c>
      <c r="C530" s="38" t="s">
        <v>13</v>
      </c>
      <c r="D530" s="38">
        <v>610.07703000000004</v>
      </c>
      <c r="E530" s="38">
        <v>32207.761770000005</v>
      </c>
      <c r="F530" s="38">
        <v>17230.939999999999</v>
      </c>
      <c r="G530" s="38">
        <v>13.062709999999999</v>
      </c>
      <c r="H530" s="38">
        <v>1590.6956500000003</v>
      </c>
      <c r="I530" s="38">
        <f t="shared" si="8"/>
        <v>51652.53716</v>
      </c>
    </row>
    <row r="531" spans="1:9" x14ac:dyDescent="0.2">
      <c r="A531" s="30" t="s">
        <v>1181</v>
      </c>
      <c r="B531" s="30" t="s">
        <v>1182</v>
      </c>
      <c r="C531" s="38">
        <v>28.552009999999999</v>
      </c>
      <c r="D531" s="38">
        <v>6008.9030500000008</v>
      </c>
      <c r="E531" s="38">
        <v>57889.661389999994</v>
      </c>
      <c r="F531" s="38">
        <v>29969.783319999999</v>
      </c>
      <c r="G531" s="38">
        <v>20.98873</v>
      </c>
      <c r="H531" s="38">
        <v>21088.716140000004</v>
      </c>
      <c r="I531" s="38">
        <f t="shared" si="8"/>
        <v>115006.60463999999</v>
      </c>
    </row>
    <row r="532" spans="1:9" x14ac:dyDescent="0.2">
      <c r="A532" s="30" t="s">
        <v>1183</v>
      </c>
      <c r="B532" s="30" t="s">
        <v>1184</v>
      </c>
      <c r="C532" s="38">
        <v>-0.85199999999999998</v>
      </c>
      <c r="D532" s="38">
        <v>2424.4186500000001</v>
      </c>
      <c r="E532" s="38">
        <v>13417.962439999999</v>
      </c>
      <c r="F532" s="38">
        <v>6734.8525399999999</v>
      </c>
      <c r="G532" s="38">
        <v>0</v>
      </c>
      <c r="H532" s="38">
        <v>49.731529999999999</v>
      </c>
      <c r="I532" s="38">
        <f t="shared" si="8"/>
        <v>22626.113160000001</v>
      </c>
    </row>
    <row r="533" spans="1:9" x14ac:dyDescent="0.2">
      <c r="A533" s="30" t="s">
        <v>1185</v>
      </c>
      <c r="B533" s="30" t="s">
        <v>1186</v>
      </c>
      <c r="C533" s="38" t="s">
        <v>13</v>
      </c>
      <c r="D533" s="38" t="s">
        <v>13</v>
      </c>
      <c r="E533" s="38">
        <v>4413.6763700000001</v>
      </c>
      <c r="F533" s="38">
        <v>2327.6778899999999</v>
      </c>
      <c r="G533" s="38">
        <v>0</v>
      </c>
      <c r="H533" s="38">
        <v>30.41019</v>
      </c>
      <c r="I533" s="38">
        <f t="shared" si="8"/>
        <v>6771.7644499999997</v>
      </c>
    </row>
    <row r="534" spans="1:9" x14ac:dyDescent="0.2">
      <c r="A534" s="30" t="s">
        <v>1187</v>
      </c>
      <c r="B534" s="30" t="s">
        <v>1188</v>
      </c>
      <c r="C534" s="38">
        <v>134.79542000000001</v>
      </c>
      <c r="D534" s="38">
        <v>19.744769999999999</v>
      </c>
      <c r="E534" s="38">
        <v>7294.8269899999977</v>
      </c>
      <c r="F534" s="38">
        <v>3755.6422700000003</v>
      </c>
      <c r="G534" s="38">
        <v>364.60433000000006</v>
      </c>
      <c r="H534" s="38">
        <v>31.467480000000002</v>
      </c>
      <c r="I534" s="38">
        <f t="shared" si="8"/>
        <v>11601.081259999997</v>
      </c>
    </row>
    <row r="535" spans="1:9" x14ac:dyDescent="0.2">
      <c r="A535" s="30" t="s">
        <v>1189</v>
      </c>
      <c r="B535" s="30" t="s">
        <v>1190</v>
      </c>
      <c r="C535" s="38">
        <v>10.45731</v>
      </c>
      <c r="D535" s="38">
        <v>202.06849</v>
      </c>
      <c r="E535" s="38">
        <v>11515.073539999998</v>
      </c>
      <c r="F535" s="38">
        <v>5835.7710000000025</v>
      </c>
      <c r="G535" s="38">
        <v>29.738439999999997</v>
      </c>
      <c r="H535" s="38">
        <v>8.1388099999999994</v>
      </c>
      <c r="I535" s="38">
        <f t="shared" si="8"/>
        <v>17601.247590000003</v>
      </c>
    </row>
    <row r="536" spans="1:9" x14ac:dyDescent="0.2">
      <c r="A536" s="30" t="s">
        <v>1191</v>
      </c>
      <c r="B536" s="30" t="s">
        <v>1192</v>
      </c>
      <c r="C536" s="38">
        <v>19.090869999999999</v>
      </c>
      <c r="D536" s="38">
        <v>131.25552999999999</v>
      </c>
      <c r="E536" s="38">
        <v>11866.68757</v>
      </c>
      <c r="F536" s="38">
        <v>6306.9791299999997</v>
      </c>
      <c r="G536" s="38">
        <v>0.85463</v>
      </c>
      <c r="H536" s="38">
        <v>27.41319</v>
      </c>
      <c r="I536" s="38">
        <f t="shared" si="8"/>
        <v>18352.280920000001</v>
      </c>
    </row>
    <row r="537" spans="1:9" x14ac:dyDescent="0.2">
      <c r="A537" s="30" t="s">
        <v>1193</v>
      </c>
      <c r="B537" s="30" t="s">
        <v>1194</v>
      </c>
      <c r="C537" s="38">
        <v>-8.4598800000000018</v>
      </c>
      <c r="D537" s="38">
        <v>2011.2554700000005</v>
      </c>
      <c r="E537" s="38">
        <v>20713.896090000002</v>
      </c>
      <c r="F537" s="38">
        <v>11545.555350000002</v>
      </c>
      <c r="G537" s="38">
        <v>11.16536</v>
      </c>
      <c r="H537" s="38">
        <v>38.7239</v>
      </c>
      <c r="I537" s="38">
        <f t="shared" si="8"/>
        <v>34312.136290000002</v>
      </c>
    </row>
    <row r="538" spans="1:9" x14ac:dyDescent="0.2">
      <c r="A538" s="30" t="s">
        <v>1195</v>
      </c>
      <c r="B538" s="30" t="s">
        <v>1196</v>
      </c>
      <c r="C538" s="38">
        <v>291.99592999999999</v>
      </c>
      <c r="D538" s="38">
        <v>224.09383</v>
      </c>
      <c r="E538" s="38">
        <v>5692.6513900000009</v>
      </c>
      <c r="F538" s="38">
        <v>3555.47732</v>
      </c>
      <c r="G538" s="38">
        <v>0</v>
      </c>
      <c r="H538" s="38">
        <v>57.783859999999997</v>
      </c>
      <c r="I538" s="38">
        <f t="shared" si="8"/>
        <v>9822.0023299999993</v>
      </c>
    </row>
    <row r="539" spans="1:9" x14ac:dyDescent="0.2">
      <c r="A539" s="30" t="s">
        <v>1197</v>
      </c>
      <c r="B539" s="30" t="s">
        <v>1198</v>
      </c>
      <c r="C539" s="38">
        <v>79.848470000000006</v>
      </c>
      <c r="D539" s="38">
        <v>4814.1825299999991</v>
      </c>
      <c r="E539" s="38">
        <v>38432.122089999997</v>
      </c>
      <c r="F539" s="38">
        <v>22235.497560000007</v>
      </c>
      <c r="G539" s="38">
        <v>0.95314999999999994</v>
      </c>
      <c r="H539" s="38">
        <v>83.21732999999999</v>
      </c>
      <c r="I539" s="38">
        <f t="shared" si="8"/>
        <v>65645.821129999997</v>
      </c>
    </row>
    <row r="540" spans="1:9" x14ac:dyDescent="0.2">
      <c r="A540" s="30" t="s">
        <v>1199</v>
      </c>
      <c r="B540" s="30" t="s">
        <v>1200</v>
      </c>
      <c r="C540" s="38">
        <v>12.646859999999998</v>
      </c>
      <c r="D540" s="38">
        <v>525.73489999999993</v>
      </c>
      <c r="E540" s="38">
        <v>1988.2104899999997</v>
      </c>
      <c r="F540" s="38">
        <v>1087.81951</v>
      </c>
      <c r="G540" s="38">
        <v>156.68589</v>
      </c>
      <c r="H540" s="38">
        <v>11.718519999999998</v>
      </c>
      <c r="I540" s="38">
        <f t="shared" si="8"/>
        <v>3782.8161700000001</v>
      </c>
    </row>
    <row r="541" spans="1:9" x14ac:dyDescent="0.2">
      <c r="A541" s="30" t="s">
        <v>1201</v>
      </c>
      <c r="B541" s="30" t="s">
        <v>1202</v>
      </c>
      <c r="C541" s="38">
        <v>14.37504</v>
      </c>
      <c r="D541" s="38">
        <v>87.339810000000014</v>
      </c>
      <c r="E541" s="38">
        <v>1111.8457599999999</v>
      </c>
      <c r="F541" s="38">
        <v>659.83354000000008</v>
      </c>
      <c r="G541" s="38">
        <v>133.94863000000001</v>
      </c>
      <c r="H541" s="38">
        <v>11.947250000000002</v>
      </c>
      <c r="I541" s="38">
        <f t="shared" si="8"/>
        <v>2019.2900300000001</v>
      </c>
    </row>
    <row r="542" spans="1:9" x14ac:dyDescent="0.2">
      <c r="A542" s="30" t="s">
        <v>1203</v>
      </c>
      <c r="B542" s="30" t="s">
        <v>1204</v>
      </c>
      <c r="C542" s="38">
        <v>168.21156999999999</v>
      </c>
      <c r="D542" s="38">
        <v>464.64337000000006</v>
      </c>
      <c r="E542" s="38">
        <v>600.29108000000031</v>
      </c>
      <c r="F542" s="38">
        <v>364.37852000000032</v>
      </c>
      <c r="G542" s="38">
        <v>193.35198000000011</v>
      </c>
      <c r="H542" s="38">
        <v>26.64562999999994</v>
      </c>
      <c r="I542" s="38">
        <f t="shared" si="8"/>
        <v>1817.5221500000009</v>
      </c>
    </row>
    <row r="543" spans="1:9" x14ac:dyDescent="0.2">
      <c r="A543" s="30" t="s">
        <v>1205</v>
      </c>
      <c r="B543" s="30" t="s">
        <v>1206</v>
      </c>
      <c r="C543" s="38">
        <v>433.46072000000009</v>
      </c>
      <c r="D543" s="38">
        <v>2557.7794599999993</v>
      </c>
      <c r="E543" s="38">
        <v>5760.9490699999997</v>
      </c>
      <c r="F543" s="38">
        <v>3792.8092899999992</v>
      </c>
      <c r="G543" s="38">
        <v>838.85869000000037</v>
      </c>
      <c r="H543" s="38">
        <v>82.859429999999932</v>
      </c>
      <c r="I543" s="38">
        <f t="shared" si="8"/>
        <v>13466.71666</v>
      </c>
    </row>
    <row r="544" spans="1:9" x14ac:dyDescent="0.2">
      <c r="A544" s="30" t="s">
        <v>1207</v>
      </c>
      <c r="B544" s="30" t="s">
        <v>1208</v>
      </c>
      <c r="C544" s="38">
        <v>31.712259999999997</v>
      </c>
      <c r="D544" s="38">
        <v>340.96125000000006</v>
      </c>
      <c r="E544" s="38">
        <v>5133.3592800000006</v>
      </c>
      <c r="F544" s="38">
        <v>2764.9949699999997</v>
      </c>
      <c r="G544" s="38">
        <v>241.28599000000017</v>
      </c>
      <c r="H544" s="38">
        <v>52.720250000000014</v>
      </c>
      <c r="I544" s="38">
        <f t="shared" si="8"/>
        <v>8565.0340000000015</v>
      </c>
    </row>
    <row r="545" spans="1:9" x14ac:dyDescent="0.2">
      <c r="A545" s="30" t="s">
        <v>1209</v>
      </c>
      <c r="B545" s="30" t="s">
        <v>1210</v>
      </c>
      <c r="C545" s="38">
        <v>338.87261999999998</v>
      </c>
      <c r="D545" s="38">
        <v>3999.7126899999994</v>
      </c>
      <c r="E545" s="38">
        <v>77509.25596000001</v>
      </c>
      <c r="F545" s="38">
        <v>42363.458670000007</v>
      </c>
      <c r="G545" s="38">
        <v>-1.7999999999999998E-4</v>
      </c>
      <c r="H545" s="38">
        <v>248.96402999999995</v>
      </c>
      <c r="I545" s="38">
        <f t="shared" si="8"/>
        <v>124460.26379000001</v>
      </c>
    </row>
    <row r="546" spans="1:9" x14ac:dyDescent="0.2">
      <c r="A546" s="30" t="s">
        <v>1211</v>
      </c>
      <c r="B546" s="30" t="s">
        <v>1212</v>
      </c>
      <c r="C546" s="38">
        <v>799.22203999999977</v>
      </c>
      <c r="D546" s="38">
        <v>890.78829999999994</v>
      </c>
      <c r="E546" s="38">
        <v>20238.377889999982</v>
      </c>
      <c r="F546" s="38">
        <v>14071.747159999986</v>
      </c>
      <c r="G546" s="38">
        <v>999.96237999999971</v>
      </c>
      <c r="H546" s="38">
        <v>282.86892000000068</v>
      </c>
      <c r="I546" s="38">
        <f t="shared" si="8"/>
        <v>37282.966689999965</v>
      </c>
    </row>
    <row r="547" spans="1:9" x14ac:dyDescent="0.2">
      <c r="A547" s="30" t="s">
        <v>1213</v>
      </c>
      <c r="B547" s="30" t="s">
        <v>1214</v>
      </c>
      <c r="C547" s="38">
        <v>1084.6224200000004</v>
      </c>
      <c r="D547" s="38">
        <v>711.19046999999989</v>
      </c>
      <c r="E547" s="38">
        <v>5905.5207999999975</v>
      </c>
      <c r="F547" s="38">
        <v>5015.6299799999961</v>
      </c>
      <c r="G547" s="38">
        <v>571.02402999999981</v>
      </c>
      <c r="H547" s="38">
        <v>82.596940000000203</v>
      </c>
      <c r="I547" s="38">
        <f t="shared" si="8"/>
        <v>13370.584639999994</v>
      </c>
    </row>
    <row r="548" spans="1:9" x14ac:dyDescent="0.2">
      <c r="A548" s="30" t="s">
        <v>1215</v>
      </c>
      <c r="B548" s="30" t="s">
        <v>1216</v>
      </c>
      <c r="C548" s="38">
        <v>1295.0514699999999</v>
      </c>
      <c r="D548" s="38">
        <v>228.94155999999992</v>
      </c>
      <c r="E548" s="38">
        <v>9668.5903300000009</v>
      </c>
      <c r="F548" s="38">
        <v>6267.1105999999982</v>
      </c>
      <c r="G548" s="38">
        <v>495.42699000000005</v>
      </c>
      <c r="H548" s="38">
        <v>101.66714000000009</v>
      </c>
      <c r="I548" s="38">
        <f t="shared" si="8"/>
        <v>18056.788089999998</v>
      </c>
    </row>
    <row r="549" spans="1:9" x14ac:dyDescent="0.2">
      <c r="A549" s="30" t="s">
        <v>1217</v>
      </c>
      <c r="B549" s="30" t="s">
        <v>1218</v>
      </c>
      <c r="C549" s="38">
        <v>1071.7567799999999</v>
      </c>
      <c r="D549" s="38">
        <v>1105.7840799999999</v>
      </c>
      <c r="E549" s="38">
        <v>26798.86746999999</v>
      </c>
      <c r="F549" s="38">
        <v>15377.741030000005</v>
      </c>
      <c r="G549" s="38">
        <v>435.54305999999985</v>
      </c>
      <c r="H549" s="38">
        <v>184.85432000000011</v>
      </c>
      <c r="I549" s="38">
        <f t="shared" si="8"/>
        <v>44974.546739999991</v>
      </c>
    </row>
    <row r="550" spans="1:9" x14ac:dyDescent="0.2">
      <c r="A550" s="30" t="s">
        <v>1219</v>
      </c>
      <c r="B550" s="30" t="s">
        <v>1220</v>
      </c>
      <c r="C550" s="38">
        <v>-5.50082</v>
      </c>
      <c r="D550" s="38">
        <v>120.41248000000002</v>
      </c>
      <c r="E550" s="38">
        <v>9740.589390000001</v>
      </c>
      <c r="F550" s="38">
        <v>4795.8928100000003</v>
      </c>
      <c r="G550" s="38">
        <v>3.2833199999999998</v>
      </c>
      <c r="H550" s="38">
        <v>52.563079999999999</v>
      </c>
      <c r="I550" s="38">
        <f t="shared" si="8"/>
        <v>14707.24026</v>
      </c>
    </row>
    <row r="551" spans="1:9" x14ac:dyDescent="0.2">
      <c r="A551" s="30" t="s">
        <v>1221</v>
      </c>
      <c r="B551" s="30" t="s">
        <v>1222</v>
      </c>
      <c r="C551" s="38" t="s">
        <v>13</v>
      </c>
      <c r="D551" s="38">
        <v>23.8186</v>
      </c>
      <c r="E551" s="38">
        <v>1282.1857500000001</v>
      </c>
      <c r="F551" s="38">
        <v>616.74328000000003</v>
      </c>
      <c r="G551" s="38">
        <v>14.02866</v>
      </c>
      <c r="H551" s="38">
        <v>5.2553299999999998</v>
      </c>
      <c r="I551" s="38">
        <f t="shared" si="8"/>
        <v>1942.0316200000002</v>
      </c>
    </row>
    <row r="552" spans="1:9" x14ac:dyDescent="0.2">
      <c r="A552" s="30" t="s">
        <v>1223</v>
      </c>
      <c r="B552" s="30" t="s">
        <v>1224</v>
      </c>
      <c r="C552" s="38">
        <v>0.82464999999999999</v>
      </c>
      <c r="D552" s="38">
        <v>9.6837899999999983</v>
      </c>
      <c r="E552" s="38">
        <v>2109.1613700000003</v>
      </c>
      <c r="F552" s="38">
        <v>1025.5212299999998</v>
      </c>
      <c r="G552" s="38">
        <v>14.364320000000003</v>
      </c>
      <c r="H552" s="38">
        <v>26.219839999999969</v>
      </c>
      <c r="I552" s="38">
        <f t="shared" si="8"/>
        <v>3185.7752</v>
      </c>
    </row>
    <row r="553" spans="1:9" x14ac:dyDescent="0.2">
      <c r="A553" s="30" t="s">
        <v>1225</v>
      </c>
      <c r="B553" s="30" t="s">
        <v>1226</v>
      </c>
      <c r="C553" s="38">
        <v>-0.84540999999999999</v>
      </c>
      <c r="D553" s="38">
        <v>78.652889999999999</v>
      </c>
      <c r="E553" s="38">
        <v>2996.1493599999999</v>
      </c>
      <c r="F553" s="38">
        <v>1520.95868</v>
      </c>
      <c r="G553" s="38">
        <v>2.1867299999999998</v>
      </c>
      <c r="H553" s="38">
        <v>6.38028</v>
      </c>
      <c r="I553" s="38">
        <f t="shared" si="8"/>
        <v>4603.4825300000002</v>
      </c>
    </row>
    <row r="554" spans="1:9" x14ac:dyDescent="0.2">
      <c r="A554" s="30" t="s">
        <v>1227</v>
      </c>
      <c r="B554" s="30" t="s">
        <v>1228</v>
      </c>
      <c r="C554" s="38">
        <v>37.991</v>
      </c>
      <c r="D554" s="38">
        <v>1.3243399999999999</v>
      </c>
      <c r="E554" s="38">
        <v>1448.86626</v>
      </c>
      <c r="F554" s="38">
        <v>817.29052000000001</v>
      </c>
      <c r="G554" s="38">
        <v>5.8146100000000001</v>
      </c>
      <c r="H554" s="38">
        <v>22.006480000000003</v>
      </c>
      <c r="I554" s="38">
        <f t="shared" si="8"/>
        <v>2333.2932100000003</v>
      </c>
    </row>
    <row r="555" spans="1:9" x14ac:dyDescent="0.2">
      <c r="A555" s="30" t="s">
        <v>1229</v>
      </c>
      <c r="B555" s="30" t="s">
        <v>1230</v>
      </c>
      <c r="C555" s="38">
        <v>1.8425199999999999</v>
      </c>
      <c r="D555" s="38">
        <v>9.2598299999999991</v>
      </c>
      <c r="E555" s="38">
        <v>182.61234000000002</v>
      </c>
      <c r="F555" s="38">
        <v>90.576239999999984</v>
      </c>
      <c r="G555" s="38">
        <v>30.414900000000006</v>
      </c>
      <c r="H555" s="38">
        <v>12.184060000000001</v>
      </c>
      <c r="I555" s="38">
        <f t="shared" si="8"/>
        <v>326.88988999999998</v>
      </c>
    </row>
    <row r="556" spans="1:9" x14ac:dyDescent="0.2">
      <c r="A556" s="30" t="s">
        <v>1231</v>
      </c>
      <c r="B556" s="30" t="s">
        <v>1232</v>
      </c>
      <c r="C556" s="38">
        <v>-1.4319399999999991</v>
      </c>
      <c r="D556" s="38">
        <v>279.36944</v>
      </c>
      <c r="E556" s="38">
        <v>8760.3199000000004</v>
      </c>
      <c r="F556" s="38">
        <v>4547.1234200000008</v>
      </c>
      <c r="G556" s="38">
        <v>71.551939999999988</v>
      </c>
      <c r="H556" s="38">
        <v>49.810039999999972</v>
      </c>
      <c r="I556" s="38">
        <f t="shared" si="8"/>
        <v>13706.742800000002</v>
      </c>
    </row>
    <row r="557" spans="1:9" x14ac:dyDescent="0.2">
      <c r="A557" s="30" t="s">
        <v>1233</v>
      </c>
      <c r="B557" s="30" t="s">
        <v>1234</v>
      </c>
      <c r="C557" s="38">
        <v>162.32257000000001</v>
      </c>
      <c r="D557" s="38">
        <v>748.36660000000006</v>
      </c>
      <c r="E557" s="38">
        <v>5514.9708400000027</v>
      </c>
      <c r="F557" s="38">
        <v>3812.3370500000001</v>
      </c>
      <c r="G557" s="38">
        <v>524.85168000000021</v>
      </c>
      <c r="H557" s="38">
        <v>55.219330000000028</v>
      </c>
      <c r="I557" s="38">
        <f t="shared" si="8"/>
        <v>10818.068070000003</v>
      </c>
    </row>
    <row r="558" spans="1:9" x14ac:dyDescent="0.2">
      <c r="A558" s="30" t="s">
        <v>1235</v>
      </c>
      <c r="B558" s="30" t="s">
        <v>1236</v>
      </c>
      <c r="C558" s="38">
        <v>33.732019999999991</v>
      </c>
      <c r="D558" s="38">
        <v>1059.26657</v>
      </c>
      <c r="E558" s="38">
        <v>729.38504000000023</v>
      </c>
      <c r="F558" s="38">
        <v>1105.8216700000012</v>
      </c>
      <c r="G558" s="38">
        <v>283.96939999999995</v>
      </c>
      <c r="H558" s="38">
        <v>30.726869999999987</v>
      </c>
      <c r="I558" s="38">
        <f t="shared" si="8"/>
        <v>3242.9015700000014</v>
      </c>
    </row>
    <row r="559" spans="1:9" x14ac:dyDescent="0.2">
      <c r="A559" s="30" t="s">
        <v>1237</v>
      </c>
      <c r="B559" s="30" t="s">
        <v>1238</v>
      </c>
      <c r="C559" s="38">
        <v>13.080660000000004</v>
      </c>
      <c r="D559" s="38">
        <v>306.61241000000001</v>
      </c>
      <c r="E559" s="38">
        <v>201.45138000000009</v>
      </c>
      <c r="F559" s="38">
        <v>246.47460000000004</v>
      </c>
      <c r="G559" s="38">
        <v>419.71234000000021</v>
      </c>
      <c r="H559" s="38">
        <v>50.73175999999998</v>
      </c>
      <c r="I559" s="38">
        <f t="shared" si="8"/>
        <v>1238.0631500000002</v>
      </c>
    </row>
    <row r="560" spans="1:9" x14ac:dyDescent="0.2">
      <c r="A560" s="30" t="s">
        <v>1239</v>
      </c>
      <c r="B560" s="30" t="s">
        <v>1240</v>
      </c>
      <c r="C560" s="38">
        <v>184.19135</v>
      </c>
      <c r="D560" s="38">
        <v>1002.0425499999998</v>
      </c>
      <c r="E560" s="38">
        <v>6233.0310300000001</v>
      </c>
      <c r="F560" s="38">
        <v>4097.964829999999</v>
      </c>
      <c r="G560" s="38">
        <v>13.44345</v>
      </c>
      <c r="H560" s="38">
        <v>21.994409999999998</v>
      </c>
      <c r="I560" s="38">
        <f t="shared" si="8"/>
        <v>11552.667619999998</v>
      </c>
    </row>
    <row r="561" spans="1:9" x14ac:dyDescent="0.2">
      <c r="A561" s="30" t="s">
        <v>1241</v>
      </c>
      <c r="B561" s="30" t="s">
        <v>1242</v>
      </c>
      <c r="C561" s="38">
        <v>8.9175799999999992</v>
      </c>
      <c r="D561" s="38">
        <v>234.39838999999998</v>
      </c>
      <c r="E561" s="38">
        <v>2674.9664900000002</v>
      </c>
      <c r="F561" s="38">
        <v>1470.1939000000002</v>
      </c>
      <c r="G561" s="38">
        <v>10.880750000000001</v>
      </c>
      <c r="H561" s="38">
        <v>0.61979999999999991</v>
      </c>
      <c r="I561" s="38">
        <f t="shared" si="8"/>
        <v>4399.9769100000012</v>
      </c>
    </row>
    <row r="562" spans="1:9" x14ac:dyDescent="0.2">
      <c r="A562" s="30" t="s">
        <v>1243</v>
      </c>
      <c r="B562" s="30" t="s">
        <v>1244</v>
      </c>
      <c r="C562" s="38">
        <v>8.7072000000000003</v>
      </c>
      <c r="D562" s="38">
        <v>425.26796000000002</v>
      </c>
      <c r="E562" s="38">
        <v>4084.2614500000009</v>
      </c>
      <c r="F562" s="38">
        <v>2302.2384999999999</v>
      </c>
      <c r="G562" s="38">
        <v>5.4982899999999999</v>
      </c>
      <c r="H562" s="38">
        <v>6.3112700000000004</v>
      </c>
      <c r="I562" s="38">
        <f t="shared" si="8"/>
        <v>6832.2846700000018</v>
      </c>
    </row>
    <row r="563" spans="1:9" x14ac:dyDescent="0.2">
      <c r="A563" s="30" t="s">
        <v>1245</v>
      </c>
      <c r="B563" s="30" t="s">
        <v>1246</v>
      </c>
      <c r="C563" s="38">
        <v>-2.66099</v>
      </c>
      <c r="D563" s="38">
        <v>25.245920000000002</v>
      </c>
      <c r="E563" s="38">
        <v>642.57853999999998</v>
      </c>
      <c r="F563" s="38">
        <v>378.76697999999999</v>
      </c>
      <c r="G563" s="38">
        <v>8.4319199999999999</v>
      </c>
      <c r="H563" s="38">
        <v>0.21273999999999998</v>
      </c>
      <c r="I563" s="38">
        <f t="shared" si="8"/>
        <v>1052.5751099999998</v>
      </c>
    </row>
    <row r="564" spans="1:9" x14ac:dyDescent="0.2">
      <c r="A564" s="30" t="s">
        <v>1247</v>
      </c>
      <c r="B564" s="30" t="s">
        <v>1248</v>
      </c>
      <c r="C564" s="38" t="s">
        <v>13</v>
      </c>
      <c r="D564" s="38">
        <v>42.941769999999998</v>
      </c>
      <c r="E564" s="38">
        <v>489.28073000000001</v>
      </c>
      <c r="F564" s="38">
        <v>279.64959000000005</v>
      </c>
      <c r="G564" s="38">
        <v>8.8999999999999996E-2</v>
      </c>
      <c r="H564" s="38">
        <v>3.8765399999999999</v>
      </c>
      <c r="I564" s="38">
        <f t="shared" si="8"/>
        <v>815.8376300000001</v>
      </c>
    </row>
    <row r="565" spans="1:9" x14ac:dyDescent="0.2">
      <c r="A565" s="30" t="s">
        <v>1249</v>
      </c>
      <c r="B565" s="30" t="s">
        <v>1250</v>
      </c>
      <c r="C565" s="38">
        <v>11938.7907</v>
      </c>
      <c r="D565" s="38">
        <v>3726.4829399999999</v>
      </c>
      <c r="E565" s="38">
        <v>13858.334710000001</v>
      </c>
      <c r="F565" s="38">
        <v>7326.6576600000008</v>
      </c>
      <c r="G565" s="38">
        <v>0.10684</v>
      </c>
      <c r="H565" s="38">
        <v>35151.790430000001</v>
      </c>
      <c r="I565" s="38">
        <f t="shared" si="8"/>
        <v>72002.163280000008</v>
      </c>
    </row>
    <row r="566" spans="1:9" x14ac:dyDescent="0.2">
      <c r="A566" s="30" t="s">
        <v>1251</v>
      </c>
      <c r="B566" s="30" t="s">
        <v>1252</v>
      </c>
      <c r="C566" s="38">
        <v>63.914569999999998</v>
      </c>
      <c r="D566" s="38">
        <v>1250.7813799999999</v>
      </c>
      <c r="E566" s="38">
        <v>3705.8633999999984</v>
      </c>
      <c r="F566" s="38">
        <v>2038.47271</v>
      </c>
      <c r="G566" s="38">
        <v>62.083089999999991</v>
      </c>
      <c r="H566" s="38">
        <v>58.474279999999986</v>
      </c>
      <c r="I566" s="38">
        <f t="shared" si="8"/>
        <v>7179.5894299999982</v>
      </c>
    </row>
    <row r="567" spans="1:9" x14ac:dyDescent="0.2">
      <c r="A567" s="30" t="s">
        <v>1253</v>
      </c>
      <c r="B567" s="30" t="s">
        <v>1254</v>
      </c>
      <c r="C567" s="38">
        <v>-164.96979999999999</v>
      </c>
      <c r="D567" s="38">
        <v>-147.76961999999992</v>
      </c>
      <c r="E567" s="38">
        <v>2725.3076299999993</v>
      </c>
      <c r="F567" s="38">
        <v>1876.5608400000003</v>
      </c>
      <c r="G567" s="38">
        <v>103.84311999999998</v>
      </c>
      <c r="H567" s="38">
        <v>32.581279999999985</v>
      </c>
      <c r="I567" s="38">
        <f t="shared" si="8"/>
        <v>4425.5534499999994</v>
      </c>
    </row>
    <row r="568" spans="1:9" x14ac:dyDescent="0.2">
      <c r="A568" s="30" t="s">
        <v>1255</v>
      </c>
      <c r="B568" s="30" t="s">
        <v>1256</v>
      </c>
      <c r="C568" s="38">
        <v>-4.8941399999999993</v>
      </c>
      <c r="D568" s="38">
        <v>149.55756999999997</v>
      </c>
      <c r="E568" s="38">
        <v>361.72144999999989</v>
      </c>
      <c r="F568" s="38">
        <v>184.51366000000002</v>
      </c>
      <c r="G568" s="38">
        <v>90.333660000000023</v>
      </c>
      <c r="H568" s="38">
        <v>5.2143699999999971</v>
      </c>
      <c r="I568" s="38">
        <f t="shared" si="8"/>
        <v>786.44656999999995</v>
      </c>
    </row>
    <row r="569" spans="1:9" x14ac:dyDescent="0.2">
      <c r="A569" s="30" t="s">
        <v>1257</v>
      </c>
      <c r="B569" s="30" t="s">
        <v>1258</v>
      </c>
      <c r="C569" s="38">
        <v>28.059679999999997</v>
      </c>
      <c r="D569" s="38">
        <v>699.96095000000105</v>
      </c>
      <c r="E569" s="38">
        <v>1637.1691499999997</v>
      </c>
      <c r="F569" s="38">
        <v>2097.2338499999978</v>
      </c>
      <c r="G569" s="38">
        <v>426.79171999999994</v>
      </c>
      <c r="H569" s="38">
        <v>76.130470000000102</v>
      </c>
      <c r="I569" s="38">
        <f t="shared" si="8"/>
        <v>4965.3458199999986</v>
      </c>
    </row>
    <row r="570" spans="1:9" x14ac:dyDescent="0.2">
      <c r="A570" s="30" t="s">
        <v>1259</v>
      </c>
      <c r="B570" s="30" t="s">
        <v>1260</v>
      </c>
      <c r="C570" s="38">
        <v>69.234130000000022</v>
      </c>
      <c r="D570" s="38">
        <v>284.30007999999998</v>
      </c>
      <c r="E570" s="38">
        <v>321.00026000000008</v>
      </c>
      <c r="F570" s="38">
        <v>187.13738000000004</v>
      </c>
      <c r="G570" s="38">
        <v>44.025360000000006</v>
      </c>
      <c r="H570" s="38">
        <v>10.601210000000002</v>
      </c>
      <c r="I570" s="38">
        <f t="shared" si="8"/>
        <v>916.29842000000008</v>
      </c>
    </row>
    <row r="571" spans="1:9" x14ac:dyDescent="0.2">
      <c r="A571" s="30" t="s">
        <v>1261</v>
      </c>
      <c r="B571" s="30" t="s">
        <v>1262</v>
      </c>
      <c r="C571" s="38">
        <v>345.79563000000002</v>
      </c>
      <c r="D571" s="38">
        <v>3309.1384199999984</v>
      </c>
      <c r="E571" s="38">
        <v>2594.9064800000015</v>
      </c>
      <c r="F571" s="38">
        <v>1855.9296699999989</v>
      </c>
      <c r="G571" s="38">
        <v>960.62452000000019</v>
      </c>
      <c r="H571" s="38">
        <v>133.06847000000008</v>
      </c>
      <c r="I571" s="38">
        <f t="shared" si="8"/>
        <v>9199.4631899999986</v>
      </c>
    </row>
    <row r="572" spans="1:9" x14ac:dyDescent="0.2">
      <c r="A572" s="30" t="s">
        <v>1263</v>
      </c>
      <c r="B572" s="30" t="s">
        <v>1264</v>
      </c>
      <c r="C572" s="38" t="s">
        <v>13</v>
      </c>
      <c r="D572" s="38">
        <v>-81.745900000000006</v>
      </c>
      <c r="E572" s="38">
        <v>729.49481000000003</v>
      </c>
      <c r="F572" s="38">
        <v>437.8908599999998</v>
      </c>
      <c r="G572" s="38">
        <v>4.3198500000000006</v>
      </c>
      <c r="H572" s="38">
        <v>6.4628199999999962</v>
      </c>
      <c r="I572" s="38">
        <f t="shared" si="8"/>
        <v>1096.4224399999998</v>
      </c>
    </row>
    <row r="573" spans="1:9" x14ac:dyDescent="0.2">
      <c r="A573" s="30" t="s">
        <v>1265</v>
      </c>
      <c r="B573" s="30" t="s">
        <v>1266</v>
      </c>
      <c r="C573" s="38">
        <v>-0.83255999999999997</v>
      </c>
      <c r="D573" s="38">
        <v>588.10131000000001</v>
      </c>
      <c r="E573" s="38">
        <v>2166.7504300000005</v>
      </c>
      <c r="F573" s="38">
        <v>1461.8255100000001</v>
      </c>
      <c r="G573" s="38">
        <v>16.445919999999997</v>
      </c>
      <c r="H573" s="38">
        <v>338.54307999999997</v>
      </c>
      <c r="I573" s="38">
        <f t="shared" si="8"/>
        <v>4570.8336900000013</v>
      </c>
    </row>
    <row r="574" spans="1:9" x14ac:dyDescent="0.2">
      <c r="A574" s="30" t="s">
        <v>1267</v>
      </c>
      <c r="B574" s="30" t="s">
        <v>1268</v>
      </c>
      <c r="C574" s="38">
        <v>-9.9599999999999994E-2</v>
      </c>
      <c r="D574" s="38">
        <v>45.031610000000001</v>
      </c>
      <c r="E574" s="38">
        <v>1217.5056899999997</v>
      </c>
      <c r="F574" s="38">
        <v>774.66676000000041</v>
      </c>
      <c r="G574" s="38">
        <v>0</v>
      </c>
      <c r="H574" s="38">
        <v>-5.598570000000004</v>
      </c>
      <c r="I574" s="38">
        <f t="shared" si="8"/>
        <v>2031.5058899999999</v>
      </c>
    </row>
    <row r="575" spans="1:9" x14ac:dyDescent="0.2">
      <c r="A575" s="30" t="s">
        <v>1269</v>
      </c>
      <c r="B575" s="30" t="s">
        <v>1270</v>
      </c>
      <c r="C575" s="38">
        <v>1.068E-2</v>
      </c>
      <c r="D575" s="38">
        <v>439.03700999999995</v>
      </c>
      <c r="E575" s="38">
        <v>2230.8548100000003</v>
      </c>
      <c r="F575" s="38">
        <v>1092.2888200000002</v>
      </c>
      <c r="G575" s="38">
        <v>10.367700000000001</v>
      </c>
      <c r="H575" s="38">
        <v>58.824319999999965</v>
      </c>
      <c r="I575" s="38">
        <f t="shared" si="8"/>
        <v>3831.3833400000003</v>
      </c>
    </row>
    <row r="576" spans="1:9" x14ac:dyDescent="0.2">
      <c r="A576" s="30" t="s">
        <v>1271</v>
      </c>
      <c r="B576" s="30" t="s">
        <v>1272</v>
      </c>
      <c r="C576" s="38" t="s">
        <v>13</v>
      </c>
      <c r="D576" s="38" t="s">
        <v>13</v>
      </c>
      <c r="E576" s="38">
        <v>106.92852000000001</v>
      </c>
      <c r="F576" s="38">
        <v>62.252930000000006</v>
      </c>
      <c r="G576" s="38">
        <v>0</v>
      </c>
      <c r="H576" s="38">
        <v>6.3680099999999991</v>
      </c>
      <c r="I576" s="38">
        <f t="shared" si="8"/>
        <v>175.54946000000001</v>
      </c>
    </row>
    <row r="577" spans="1:9" x14ac:dyDescent="0.2">
      <c r="A577" s="30" t="s">
        <v>1273</v>
      </c>
      <c r="B577" s="30" t="s">
        <v>1274</v>
      </c>
      <c r="C577" s="38">
        <v>-68.774540000000002</v>
      </c>
      <c r="D577" s="38">
        <v>3480.1481799999992</v>
      </c>
      <c r="E577" s="38">
        <v>20114.241149999987</v>
      </c>
      <c r="F577" s="38">
        <v>11969.762289999995</v>
      </c>
      <c r="G577" s="38">
        <v>32.829719999999995</v>
      </c>
      <c r="H577" s="38">
        <v>135.70392000000061</v>
      </c>
      <c r="I577" s="38">
        <f t="shared" si="8"/>
        <v>35663.910719999978</v>
      </c>
    </row>
    <row r="578" spans="1:9" x14ac:dyDescent="0.2">
      <c r="A578" s="30" t="s">
        <v>1275</v>
      </c>
      <c r="B578" s="30" t="s">
        <v>1276</v>
      </c>
      <c r="C578" s="38">
        <v>237.16797999999994</v>
      </c>
      <c r="D578" s="38">
        <v>1904.6332499999992</v>
      </c>
      <c r="E578" s="38">
        <v>1102.9472700000001</v>
      </c>
      <c r="F578" s="38">
        <v>656.43617999999981</v>
      </c>
      <c r="G578" s="38">
        <v>198.05733000000001</v>
      </c>
      <c r="H578" s="38">
        <v>10.309380000000004</v>
      </c>
      <c r="I578" s="38">
        <f t="shared" si="8"/>
        <v>4109.5513899999987</v>
      </c>
    </row>
    <row r="579" spans="1:9" x14ac:dyDescent="0.2">
      <c r="A579" s="30" t="s">
        <v>1277</v>
      </c>
      <c r="B579" s="30" t="s">
        <v>1278</v>
      </c>
      <c r="C579" s="38">
        <v>-7.6414500000000007</v>
      </c>
      <c r="D579" s="38">
        <v>243.18904999999998</v>
      </c>
      <c r="E579" s="38">
        <v>194.93572999999998</v>
      </c>
      <c r="F579" s="38">
        <v>104.73886999999999</v>
      </c>
      <c r="G579" s="38">
        <v>84.83502</v>
      </c>
      <c r="H579" s="38">
        <v>2.5913000000000004</v>
      </c>
      <c r="I579" s="38">
        <f t="shared" si="8"/>
        <v>622.64851999999996</v>
      </c>
    </row>
    <row r="580" spans="1:9" x14ac:dyDescent="0.2">
      <c r="A580" s="30" t="s">
        <v>1279</v>
      </c>
      <c r="B580" s="30" t="s">
        <v>1280</v>
      </c>
      <c r="C580" s="38">
        <v>18.967650000000003</v>
      </c>
      <c r="D580" s="38">
        <v>204.20507000000001</v>
      </c>
      <c r="E580" s="38">
        <v>183.19375999999991</v>
      </c>
      <c r="F580" s="38">
        <v>99.727739999999997</v>
      </c>
      <c r="G580" s="38">
        <v>67.615759999999995</v>
      </c>
      <c r="H580" s="38">
        <v>5.0659299999999998</v>
      </c>
      <c r="I580" s="38">
        <f t="shared" si="8"/>
        <v>578.77590999999984</v>
      </c>
    </row>
    <row r="581" spans="1:9" x14ac:dyDescent="0.2">
      <c r="A581" s="30" t="s">
        <v>1281</v>
      </c>
      <c r="B581" s="30" t="s">
        <v>1282</v>
      </c>
      <c r="C581" s="38">
        <v>0.34936</v>
      </c>
      <c r="D581" s="38">
        <v>51.992390000000007</v>
      </c>
      <c r="E581" s="38">
        <v>33.137729999999998</v>
      </c>
      <c r="F581" s="38">
        <v>21.413220000000003</v>
      </c>
      <c r="G581" s="38">
        <v>23.983850000000004</v>
      </c>
      <c r="H581" s="38">
        <v>1.0932599999999999</v>
      </c>
      <c r="I581" s="38">
        <f t="shared" si="8"/>
        <v>131.96981</v>
      </c>
    </row>
    <row r="582" spans="1:9" x14ac:dyDescent="0.2">
      <c r="A582" s="30" t="s">
        <v>1283</v>
      </c>
      <c r="B582" s="30" t="s">
        <v>1284</v>
      </c>
      <c r="C582" s="38">
        <v>2.3224</v>
      </c>
      <c r="D582" s="38">
        <v>91.447390000000013</v>
      </c>
      <c r="E582" s="38">
        <v>122.99810999999997</v>
      </c>
      <c r="F582" s="38">
        <v>62.189869999999992</v>
      </c>
      <c r="G582" s="38">
        <v>59.313000000000002</v>
      </c>
      <c r="H582" s="38">
        <v>10.506589999999999</v>
      </c>
      <c r="I582" s="38">
        <f t="shared" ref="I582:I594" si="9">SUM(C582:H582)</f>
        <v>348.77735999999999</v>
      </c>
    </row>
    <row r="583" spans="1:9" x14ac:dyDescent="0.2">
      <c r="A583" s="30" t="s">
        <v>1285</v>
      </c>
      <c r="B583" s="30" t="s">
        <v>1286</v>
      </c>
      <c r="C583" s="38">
        <v>7.2316400000000005</v>
      </c>
      <c r="D583" s="38">
        <v>86.724699999999999</v>
      </c>
      <c r="E583" s="38">
        <v>45.594559999999994</v>
      </c>
      <c r="F583" s="38">
        <v>16.91328</v>
      </c>
      <c r="G583" s="38">
        <v>64.11757999999999</v>
      </c>
      <c r="H583" s="38">
        <v>1.9290400000000001</v>
      </c>
      <c r="I583" s="38">
        <f t="shared" si="9"/>
        <v>222.51079999999996</v>
      </c>
    </row>
    <row r="584" spans="1:9" x14ac:dyDescent="0.2">
      <c r="A584" s="30" t="s">
        <v>1287</v>
      </c>
      <c r="B584" s="30" t="s">
        <v>1288</v>
      </c>
      <c r="C584" s="38">
        <v>0.15314</v>
      </c>
      <c r="D584" s="38">
        <v>1.7220899999999997</v>
      </c>
      <c r="E584" s="38">
        <v>26.353249999999999</v>
      </c>
      <c r="F584" s="38">
        <v>16.884070000000001</v>
      </c>
      <c r="G584" s="38">
        <v>15.181839999999999</v>
      </c>
      <c r="H584" s="38">
        <v>2.70268</v>
      </c>
      <c r="I584" s="38">
        <f t="shared" si="9"/>
        <v>62.997070000000001</v>
      </c>
    </row>
    <row r="585" spans="1:9" x14ac:dyDescent="0.2">
      <c r="A585" s="30" t="s">
        <v>1289</v>
      </c>
      <c r="B585" s="30" t="s">
        <v>1290</v>
      </c>
      <c r="C585" s="38">
        <v>0.6825</v>
      </c>
      <c r="D585" s="38">
        <v>96.211079999999967</v>
      </c>
      <c r="E585" s="38">
        <v>98.326810000000023</v>
      </c>
      <c r="F585" s="38">
        <v>45.714319999999994</v>
      </c>
      <c r="G585" s="38">
        <v>123.86813000000001</v>
      </c>
      <c r="H585" s="38">
        <v>4.4007500000000022</v>
      </c>
      <c r="I585" s="38">
        <f t="shared" si="9"/>
        <v>369.20359000000002</v>
      </c>
    </row>
    <row r="586" spans="1:9" x14ac:dyDescent="0.2">
      <c r="A586" s="30" t="s">
        <v>1291</v>
      </c>
      <c r="B586" s="30" t="s">
        <v>1292</v>
      </c>
      <c r="C586" s="38">
        <v>35.156259999999996</v>
      </c>
      <c r="D586" s="38">
        <v>1938.74154</v>
      </c>
      <c r="E586" s="38">
        <v>1823.7187799999995</v>
      </c>
      <c r="F586" s="38">
        <v>1008.63983</v>
      </c>
      <c r="G586" s="38">
        <v>63.213160000000002</v>
      </c>
      <c r="H586" s="38">
        <v>27.400470000000006</v>
      </c>
      <c r="I586" s="38">
        <f t="shared" si="9"/>
        <v>4896.8700399999989</v>
      </c>
    </row>
    <row r="587" spans="1:9" x14ac:dyDescent="0.2">
      <c r="A587" s="30" t="s">
        <v>1293</v>
      </c>
      <c r="B587" s="30" t="s">
        <v>1294</v>
      </c>
      <c r="C587" s="38">
        <v>72.809599999999989</v>
      </c>
      <c r="D587" s="38">
        <v>1507.9186499999996</v>
      </c>
      <c r="E587" s="38">
        <v>2498.5915900000009</v>
      </c>
      <c r="F587" s="38">
        <v>1139.88429</v>
      </c>
      <c r="G587" s="38">
        <v>965.12204000000031</v>
      </c>
      <c r="H587" s="38">
        <v>345.12095000000187</v>
      </c>
      <c r="I587" s="38">
        <f t="shared" si="9"/>
        <v>6529.4471200000025</v>
      </c>
    </row>
    <row r="588" spans="1:9" x14ac:dyDescent="0.2">
      <c r="A588" s="30" t="s">
        <v>1295</v>
      </c>
      <c r="B588" s="30" t="s">
        <v>1296</v>
      </c>
      <c r="C588" s="38">
        <v>68.151140000000012</v>
      </c>
      <c r="D588" s="38">
        <v>741.38546999999994</v>
      </c>
      <c r="E588" s="38">
        <v>747.24223999999992</v>
      </c>
      <c r="F588" s="38">
        <v>394.84358999999984</v>
      </c>
      <c r="G588" s="38">
        <v>100.74603999999999</v>
      </c>
      <c r="H588" s="38">
        <v>9.9104100000000006</v>
      </c>
      <c r="I588" s="38">
        <f t="shared" si="9"/>
        <v>2062.2788899999996</v>
      </c>
    </row>
    <row r="589" spans="1:9" x14ac:dyDescent="0.2">
      <c r="A589" s="30" t="s">
        <v>1297</v>
      </c>
      <c r="B589" s="30" t="s">
        <v>1298</v>
      </c>
      <c r="C589" s="38">
        <v>40.610739999999993</v>
      </c>
      <c r="D589" s="38">
        <v>414.58137000000011</v>
      </c>
      <c r="E589" s="38">
        <v>584.90488999999968</v>
      </c>
      <c r="F589" s="38">
        <v>309.34229000000022</v>
      </c>
      <c r="G589" s="38">
        <v>245.28298999999998</v>
      </c>
      <c r="H589" s="38">
        <v>65.467199999999963</v>
      </c>
      <c r="I589" s="38">
        <f t="shared" si="9"/>
        <v>1660.18948</v>
      </c>
    </row>
    <row r="590" spans="1:9" x14ac:dyDescent="0.2">
      <c r="A590" s="30" t="s">
        <v>1299</v>
      </c>
      <c r="B590" s="30" t="s">
        <v>1300</v>
      </c>
      <c r="C590" s="38">
        <v>176.98101999999994</v>
      </c>
      <c r="D590" s="38">
        <v>7301.6799699999983</v>
      </c>
      <c r="E590" s="38">
        <v>7603.4339999999993</v>
      </c>
      <c r="F590" s="38">
        <v>5860.8915700000052</v>
      </c>
      <c r="G590" s="38">
        <v>3434.1108000000063</v>
      </c>
      <c r="H590" s="38">
        <v>1414.8709899999783</v>
      </c>
      <c r="I590" s="38">
        <f t="shared" si="9"/>
        <v>25791.968349999988</v>
      </c>
    </row>
    <row r="591" spans="1:9" x14ac:dyDescent="0.2">
      <c r="A591" s="30" t="s">
        <v>1301</v>
      </c>
      <c r="B591" s="30" t="s">
        <v>1302</v>
      </c>
      <c r="C591" s="38">
        <v>43.179519999999997</v>
      </c>
      <c r="D591" s="38">
        <v>149.46496999999999</v>
      </c>
      <c r="E591" s="38">
        <v>123.37777</v>
      </c>
      <c r="F591" s="38">
        <v>68.995000000000005</v>
      </c>
      <c r="G591" s="38">
        <v>15.608669999999998</v>
      </c>
      <c r="H591" s="38">
        <v>1.42075</v>
      </c>
      <c r="I591" s="38">
        <f t="shared" si="9"/>
        <v>402.04667999999998</v>
      </c>
    </row>
    <row r="592" spans="1:9" ht="12.75" customHeight="1" x14ac:dyDescent="0.2">
      <c r="A592" s="30" t="s">
        <v>1303</v>
      </c>
      <c r="B592" s="30" t="s">
        <v>1304</v>
      </c>
      <c r="C592" s="38">
        <v>0.11813</v>
      </c>
      <c r="D592" s="38">
        <v>11.305579999999999</v>
      </c>
      <c r="E592" s="38">
        <v>10.268700000000001</v>
      </c>
      <c r="F592" s="38">
        <v>1.9848100000000004</v>
      </c>
      <c r="G592" s="38">
        <v>6.843049999999999</v>
      </c>
      <c r="H592" s="38">
        <v>1.5329699999999999</v>
      </c>
      <c r="I592" s="38">
        <f t="shared" si="9"/>
        <v>32.053240000000002</v>
      </c>
    </row>
    <row r="593" spans="1:9" x14ac:dyDescent="0.2">
      <c r="A593" s="30" t="s">
        <v>1305</v>
      </c>
      <c r="B593" s="30" t="s">
        <v>1306</v>
      </c>
      <c r="C593" s="38">
        <v>0.95484999999999998</v>
      </c>
      <c r="D593" s="38">
        <v>1.9263699999999999</v>
      </c>
      <c r="E593" s="38">
        <v>18.081720000000001</v>
      </c>
      <c r="F593" s="38">
        <v>13.201370000000001</v>
      </c>
      <c r="G593" s="38">
        <v>6.6900599999999999</v>
      </c>
      <c r="H593" s="38">
        <v>0.78040000000000009</v>
      </c>
      <c r="I593" s="38">
        <f t="shared" si="9"/>
        <v>41.634770000000003</v>
      </c>
    </row>
    <row r="594" spans="1:9" x14ac:dyDescent="0.2">
      <c r="A594" s="30" t="s">
        <v>1307</v>
      </c>
      <c r="B594" s="30" t="s">
        <v>1308</v>
      </c>
      <c r="C594" s="38">
        <v>0.1</v>
      </c>
      <c r="D594" s="38">
        <v>5.7400000000000003E-3</v>
      </c>
      <c r="E594" s="38">
        <v>343.06641999999999</v>
      </c>
      <c r="F594" s="38">
        <v>195.27730000000003</v>
      </c>
      <c r="G594" s="38">
        <v>1.716</v>
      </c>
      <c r="H594" s="38">
        <v>0.11151000000000001</v>
      </c>
      <c r="I594" s="38">
        <f t="shared" si="9"/>
        <v>540.27697000000001</v>
      </c>
    </row>
    <row r="595" spans="1:9" x14ac:dyDescent="0.2">
      <c r="A595" s="66" t="s">
        <v>132</v>
      </c>
      <c r="B595" s="66"/>
      <c r="C595" s="66"/>
      <c r="D595" s="66"/>
      <c r="E595" s="66"/>
      <c r="F595" s="66"/>
      <c r="G595" s="66"/>
      <c r="H595" s="66"/>
      <c r="I595" s="66"/>
    </row>
  </sheetData>
  <autoFilter ref="A4:I595"/>
  <mergeCells count="12">
    <mergeCell ref="A5:B5"/>
    <mergeCell ref="A595:I595"/>
    <mergeCell ref="A1:I1"/>
    <mergeCell ref="A3:A4"/>
    <mergeCell ref="B3:B4"/>
    <mergeCell ref="C3:C4"/>
    <mergeCell ref="D3:D4"/>
    <mergeCell ref="E3:E4"/>
    <mergeCell ref="F3:F4"/>
    <mergeCell ref="G3:G4"/>
    <mergeCell ref="H3:H4"/>
    <mergeCell ref="I3:I4"/>
  </mergeCells>
  <pageMargins left="0.23622047244094491" right="0.23622047244094491" top="0.74803149606299213" bottom="0.74803149606299213" header="0.31496062992125984" footer="0.31496062992125984"/>
  <pageSetup paperSize="9" scale="85" orientation="landscape" r:id="rId1"/>
  <headerFooter differentFirst="1">
    <oddFooter>&amp;C&amp;"Times New Roman,Regular"&amp;12&amp;P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NACE 2.red.apk.kodi</vt:lpstr>
      <vt:lpstr>NACE 4 zīmju kodi</vt:lpstr>
      <vt:lpstr>'NACE 2.red.apk.kodi'!Print_Area</vt:lpstr>
      <vt:lpstr>'NACE 2.red.apk.kodi'!Print_Titles</vt:lpstr>
      <vt:lpstr>'NACE 4 zīmju kodi'!Print_Titles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Ilze Kuciņa</cp:lastModifiedBy>
  <cp:lastPrinted>2018-03-29T07:34:54Z</cp:lastPrinted>
  <dcterms:created xsi:type="dcterms:W3CDTF">2018-03-22T11:54:15Z</dcterms:created>
  <dcterms:modified xsi:type="dcterms:W3CDTF">2018-04-03T05:59:21Z</dcterms:modified>
</cp:coreProperties>
</file>