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perstore\3_GNP_AD\nozaru_dati_2017gads\publicesanai\"/>
    </mc:Choice>
  </mc:AlternateContent>
  <bookViews>
    <workbookView xWindow="0" yWindow="0" windowWidth="28800" windowHeight="11835"/>
  </bookViews>
  <sheets>
    <sheet name="NACE 2.red. apk. kodi" sheetId="1" r:id="rId1"/>
    <sheet name="NACE 2.red. 4 zīmju kodi" sheetId="2" r:id="rId2"/>
  </sheets>
  <definedNames>
    <definedName name="_xlnm._FilterDatabase" localSheetId="1" hidden="1">'NACE 2.red. 4 zīmju kodi'!$A$3:$I$590</definedName>
    <definedName name="_xlnm._FilterDatabase" localSheetId="0" hidden="1">'NACE 2.red. apk. kodi'!$A$4:$K$124</definedName>
    <definedName name="_xlnm.Print_Area" localSheetId="0">'NACE 2.red. apk. kodi'!$A$1:$K$128</definedName>
    <definedName name="_xlnm.Print_Titles" localSheetId="1">'NACE 2.red. 4 zīmju kodi'!$1:$3</definedName>
    <definedName name="_xlnm.Print_Titles" localSheetId="0">'NACE 2.red. apk. kodi'!$1:$4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6" i="2" l="1"/>
  <c r="I184" i="2"/>
  <c r="I4" i="2" l="1"/>
  <c r="I118" i="1"/>
  <c r="H118" i="1"/>
  <c r="G118" i="1"/>
  <c r="F118" i="1"/>
  <c r="E118" i="1"/>
  <c r="D118" i="1"/>
  <c r="C118" i="1"/>
  <c r="I115" i="1"/>
  <c r="H115" i="1"/>
  <c r="G115" i="1"/>
  <c r="F115" i="1"/>
  <c r="E115" i="1"/>
  <c r="D115" i="1"/>
  <c r="C115" i="1"/>
  <c r="I107" i="1"/>
  <c r="H107" i="1"/>
  <c r="G107" i="1"/>
  <c r="F107" i="1"/>
  <c r="E107" i="1"/>
  <c r="D107" i="1"/>
  <c r="C107" i="1"/>
  <c r="I101" i="1"/>
  <c r="H101" i="1"/>
  <c r="G101" i="1"/>
  <c r="F101" i="1"/>
  <c r="E101" i="1"/>
  <c r="D101" i="1"/>
  <c r="C101" i="1"/>
  <c r="I97" i="1"/>
  <c r="H97" i="1"/>
  <c r="G97" i="1"/>
  <c r="F97" i="1"/>
  <c r="E97" i="1"/>
  <c r="D97" i="1"/>
  <c r="C97" i="1"/>
  <c r="I90" i="1"/>
  <c r="H90" i="1"/>
  <c r="G90" i="1"/>
  <c r="F90" i="1"/>
  <c r="E90" i="1"/>
  <c r="D90" i="1"/>
  <c r="C90" i="1"/>
  <c r="I74" i="1"/>
  <c r="H74" i="1"/>
  <c r="G74" i="1"/>
  <c r="F74" i="1"/>
  <c r="E74" i="1"/>
  <c r="D74" i="1"/>
  <c r="C74" i="1"/>
  <c r="I69" i="1"/>
  <c r="H69" i="1"/>
  <c r="G69" i="1"/>
  <c r="F69" i="1"/>
  <c r="E69" i="1"/>
  <c r="D69" i="1"/>
  <c r="C69" i="1"/>
  <c r="I66" i="1"/>
  <c r="H66" i="1"/>
  <c r="G66" i="1"/>
  <c r="F66" i="1"/>
  <c r="E66" i="1"/>
  <c r="D66" i="1"/>
  <c r="C66" i="1"/>
  <c r="I60" i="1"/>
  <c r="H60" i="1"/>
  <c r="G60" i="1"/>
  <c r="F60" i="1"/>
  <c r="E60" i="1"/>
  <c r="D60" i="1"/>
  <c r="C60" i="1"/>
  <c r="I55" i="1"/>
  <c r="H55" i="1"/>
  <c r="G55" i="1"/>
  <c r="F55" i="1"/>
  <c r="E55" i="1"/>
  <c r="D55" i="1"/>
  <c r="C55" i="1"/>
  <c r="I52" i="1"/>
  <c r="H52" i="1"/>
  <c r="G52" i="1"/>
  <c r="F52" i="1"/>
  <c r="E52" i="1"/>
  <c r="D52" i="1"/>
  <c r="C52" i="1"/>
  <c r="I47" i="1"/>
  <c r="H47" i="1"/>
  <c r="G47" i="1"/>
  <c r="F47" i="1"/>
  <c r="E47" i="1"/>
  <c r="D47" i="1"/>
  <c r="C47" i="1"/>
  <c r="I43" i="1"/>
  <c r="H43" i="1"/>
  <c r="G43" i="1"/>
  <c r="F43" i="1"/>
  <c r="E43" i="1"/>
  <c r="D43" i="1"/>
  <c r="C43" i="1"/>
  <c r="I33" i="1"/>
  <c r="H33" i="1"/>
  <c r="G33" i="1"/>
  <c r="F33" i="1"/>
  <c r="E33" i="1"/>
  <c r="D33" i="1"/>
  <c r="C33" i="1"/>
  <c r="I29" i="1"/>
  <c r="H29" i="1"/>
  <c r="G29" i="1"/>
  <c r="F29" i="1"/>
  <c r="E29" i="1"/>
  <c r="D29" i="1"/>
  <c r="C29" i="1"/>
  <c r="I26" i="1"/>
  <c r="H26" i="1"/>
  <c r="G26" i="1"/>
  <c r="F26" i="1"/>
  <c r="E26" i="1"/>
  <c r="D26" i="1"/>
  <c r="C26" i="1"/>
  <c r="I19" i="1"/>
  <c r="H19" i="1"/>
  <c r="G19" i="1"/>
  <c r="F19" i="1"/>
  <c r="E19" i="1"/>
  <c r="D19" i="1"/>
  <c r="C19" i="1"/>
  <c r="I16" i="1"/>
  <c r="H16" i="1"/>
  <c r="G16" i="1"/>
  <c r="F16" i="1"/>
  <c r="E16" i="1"/>
  <c r="D16" i="1"/>
  <c r="C16" i="1"/>
  <c r="I12" i="1"/>
  <c r="K12" i="1" s="1"/>
  <c r="H12" i="1"/>
  <c r="G12" i="1"/>
  <c r="F12" i="1"/>
  <c r="E12" i="1"/>
  <c r="D12" i="1"/>
  <c r="C12" i="1"/>
  <c r="I6" i="1"/>
  <c r="K6" i="1" s="1"/>
  <c r="H6" i="1"/>
  <c r="G6" i="1"/>
  <c r="F6" i="1"/>
  <c r="E6" i="1"/>
  <c r="D6" i="1"/>
  <c r="C6" i="1"/>
  <c r="I5" i="1"/>
  <c r="K123" i="1" s="1"/>
  <c r="K107" i="1" l="1"/>
  <c r="K29" i="1"/>
  <c r="K41" i="1"/>
  <c r="K90" i="1"/>
  <c r="K97" i="1"/>
  <c r="K43" i="1"/>
  <c r="K113" i="1"/>
  <c r="K26" i="1"/>
  <c r="K69" i="1"/>
  <c r="K74" i="1"/>
  <c r="K93" i="1"/>
  <c r="K47" i="1"/>
  <c r="K33" i="1"/>
  <c r="K101" i="1"/>
  <c r="K19" i="1"/>
  <c r="K66" i="1"/>
  <c r="K72" i="1"/>
  <c r="K16" i="1"/>
  <c r="K60" i="1"/>
  <c r="K55" i="1"/>
  <c r="K10" i="1"/>
  <c r="K52" i="1"/>
  <c r="K118" i="1"/>
  <c r="K115" i="1"/>
  <c r="K11" i="1"/>
  <c r="K42" i="1"/>
  <c r="K73" i="1"/>
  <c r="K94" i="1"/>
  <c r="K114" i="1"/>
  <c r="K39" i="1"/>
  <c r="K58" i="1"/>
  <c r="K88" i="1"/>
  <c r="K95" i="1"/>
  <c r="K122" i="1"/>
  <c r="K40" i="1"/>
  <c r="K59" i="1"/>
  <c r="K89" i="1"/>
  <c r="K96" i="1"/>
</calcChain>
</file>

<file path=xl/sharedStrings.xml><?xml version="1.0" encoding="utf-8"?>
<sst xmlns="http://schemas.openxmlformats.org/spreadsheetml/2006/main" count="1485" uniqueCount="1307">
  <si>
    <t>VID administrētie kopbudžeta ieņēmumi* no nozares nodokļu maksātājiem, salīdzinot ar kopbudžeta ieņēmumiem valstī,
izņemot PVN grupu nodrošinātos ieņēmumus, 2016.gadā</t>
  </si>
  <si>
    <t>Dati uz 08.05.2017.</t>
  </si>
  <si>
    <r>
      <rPr>
        <b/>
        <i/>
        <sz val="10"/>
        <color theme="0"/>
        <rFont val="Times New Roman"/>
        <family val="1"/>
        <charset val="186"/>
      </rPr>
      <t>NACE</t>
    </r>
    <r>
      <rPr>
        <b/>
        <sz val="10"/>
        <color theme="0"/>
        <rFont val="Times New Roman"/>
        <family val="1"/>
        <charset val="186"/>
      </rPr>
      <t xml:space="preserve"> 2.red. apkopojošais kods</t>
    </r>
  </si>
  <si>
    <r>
      <rPr>
        <b/>
        <i/>
        <sz val="10"/>
        <color theme="0"/>
        <rFont val="Times New Roman"/>
        <family val="1"/>
        <charset val="186"/>
      </rPr>
      <t>NACE</t>
    </r>
    <r>
      <rPr>
        <b/>
        <sz val="10"/>
        <color theme="0"/>
        <rFont val="Times New Roman"/>
        <family val="1"/>
        <charset val="186"/>
      </rPr>
      <t xml:space="preserve"> 2.red. apkopojošā koda nosaukums</t>
    </r>
  </si>
  <si>
    <t>Uzņēmumu ienākuma nodokļa ieņēmumi,
tūkst. EUR</t>
  </si>
  <si>
    <t>Pievienotās vērtības nodokļa ieņēmumi,
tūkst. EUR</t>
  </si>
  <si>
    <t>Valsts sociālās apdrošināšanas obligāto iemaksu ieņēmumi,
tūkst. EUR</t>
  </si>
  <si>
    <t>Iedzīvotāju ienākuma nodokļa ieņēmumi,
tūkst. EUR</t>
  </si>
  <si>
    <t>Mikrouzņēmumu nodokļa ieņēmumi, 
tūkst. EUR</t>
  </si>
  <si>
    <t>Pārējo nodokļu un maksājumu ieņēmumi,
tūkst. EUR</t>
  </si>
  <si>
    <t>ieņēmumi, tūkst. EUR</t>
  </si>
  <si>
    <t xml:space="preserve"> īpatsvars kopbudžeta ieņēmumos nozarē, %</t>
  </si>
  <si>
    <t>īpatsvars kopbudžeta ieņēmumos valstī, %</t>
  </si>
  <si>
    <t>VALSTĪ</t>
  </si>
  <si>
    <t>-</t>
  </si>
  <si>
    <t>Apģērbu, tekstilizstrādājumu un ādas izstrādājumu ražošanas nozare</t>
  </si>
  <si>
    <t>Tekstilizstrādājumu ražošana</t>
  </si>
  <si>
    <t>Apģērbu ražošana</t>
  </si>
  <si>
    <t>Ādas un ādas izstrādājumu ražošana</t>
  </si>
  <si>
    <t>Apsardzes pakalpojumu un izmeklēšanas nozare</t>
  </si>
  <si>
    <t xml:space="preserve">Apsardzes pakalpojumi un izmeklēšana                                                                                                                                                                                                                      </t>
  </si>
  <si>
    <t>Veselības un sociālās aprūpes nozare</t>
  </si>
  <si>
    <t xml:space="preserve">Veselības aizsardzība                                                                                                                                                                                                                                     </t>
  </si>
  <si>
    <t xml:space="preserve">Sociālā aprūpe ar izmitināšanu                                                                                                                                                                                                                            </t>
  </si>
  <si>
    <t xml:space="preserve">Sociālā aprūpe bez izmitināšanas                                                                                                                                                                                                                          </t>
  </si>
  <si>
    <t>Atkritumu apsaimniekošanas nozare</t>
  </si>
  <si>
    <t xml:space="preserve">Atkritumu savākšana, apstrāde un izvietošana; materiālu pārstrāde                                                                                                                                                                                         </t>
  </si>
  <si>
    <t xml:space="preserve">Sanitārija un citi atkritumu apsaimniekošanas pakalpojumi                                                                                                                                                                                                 </t>
  </si>
  <si>
    <t>Mākslas, izklaides un atpūtas nozare</t>
  </si>
  <si>
    <t xml:space="preserve">Kinofilmu, video filmu, televīzijas programmu un skaņu ierakstu producēšana                                                                                                                                                                               </t>
  </si>
  <si>
    <t xml:space="preserve">Radio un televīzijas programmu izstrāde un apraide                                                                                                                                                                                                        </t>
  </si>
  <si>
    <t xml:space="preserve">Radošas, mākslinieciskas un izklaides darbības                                                                                                                                                                                                            </t>
  </si>
  <si>
    <t xml:space="preserve">Bibliotēku, arhīvu, muzeju un citu kultūras iestāžu darbība                                                                                                                                                                                               </t>
  </si>
  <si>
    <t xml:space="preserve">Azartspēles un derības                                                                                                                                                                                                                                    </t>
  </si>
  <si>
    <t xml:space="preserve">Sporta nodarbības, izklaides un atpūtas darbība                                                                                                                                                                                                           </t>
  </si>
  <si>
    <t>Lauksaimniecības un zivsaimniecības nozare</t>
  </si>
  <si>
    <t xml:space="preserve">Augkopība un lopkopība, medniecība un saistītas palīgdarbības                                                                                                                                                                                             </t>
  </si>
  <si>
    <t xml:space="preserve">Zivsaimniecība                                                                                                                                                                                                                                            </t>
  </si>
  <si>
    <t>Būvniecības nozare</t>
  </si>
  <si>
    <t xml:space="preserve">Ēku būvniecība                                                                                                                                                                                                                                            </t>
  </si>
  <si>
    <t xml:space="preserve">Inženierbūvniecība                                                                                                                                                                                                                                        </t>
  </si>
  <si>
    <t xml:space="preserve">Specializētie būvdarbi                                                                                                                                                                                                                                    </t>
  </si>
  <si>
    <t>Cita veida ražošanas nozare</t>
  </si>
  <si>
    <t xml:space="preserve">Dzērienu ražošana                                                                                                                                                                                                                                         </t>
  </si>
  <si>
    <t xml:space="preserve">Tabakas izstrādājumu ražošana                                                                                                                                                                                                                             </t>
  </si>
  <si>
    <t xml:space="preserve">Nemetālisko minerālu izstrādājumu ražošana                                                                                                                                                                                                                </t>
  </si>
  <si>
    <t xml:space="preserve">Mēbeļu ražošana                                                                                                                                                                                                                                           </t>
  </si>
  <si>
    <t xml:space="preserve">Cita veida ražošana                                                                                                                                                                                                                                       </t>
  </si>
  <si>
    <t>Ēdināšanas pakalpojumu nozare</t>
  </si>
  <si>
    <t xml:space="preserve">Ēdināšanas pakalpojumi                                                                                                                                                                                                                                    </t>
  </si>
  <si>
    <t>Elektroenerģijas, gāzes apgādes, siltumapgādes un gaisa kondicionēšanas nozare</t>
  </si>
  <si>
    <t xml:space="preserve">Elektroenerģija, gāzes apgāde, siltumapgāde un gaisa kondicionēšana                                                                                                                                                                                       </t>
  </si>
  <si>
    <t>Finanšu pakalpojumu un apdrošināšanas nozare</t>
  </si>
  <si>
    <t xml:space="preserve">Finanšu pakalpojumu darbības, izņemot apdrošināšanu un pensiju uzkrāšanu                                                                                                                                                                                  </t>
  </si>
  <si>
    <t xml:space="preserve">Apdrošināšana, pārapdrošināšana un pensiju uzkrāšana, izņemot obligāto sociālo apdrošināšanu                                                                                                                                                              </t>
  </si>
  <si>
    <t xml:space="preserve">Finanšu pakalpojumu un apdrošināšanas darbības papildinošas darbības                                                                                                                                                                                      </t>
  </si>
  <si>
    <t>Ieguves rūpniecības nozare</t>
  </si>
  <si>
    <t xml:space="preserve">Ogļu un brūnogļu (lignīta) ieguve                                                                                                                                                                                                                         </t>
  </si>
  <si>
    <t xml:space="preserve">Jēlnaftas un dabasgāzes ieguve                                                                                                                                                                                                                            </t>
  </si>
  <si>
    <t xml:space="preserve">Pārējā ieguves rūpniecība un karjeru izstrāde                                                                                                                                                                                                             </t>
  </si>
  <si>
    <t xml:space="preserve">Ar ieguves rūpniecību saistītās palīgdarbības                                                                                                                                                                                                             </t>
  </si>
  <si>
    <t>Izdevējdarbības nozare</t>
  </si>
  <si>
    <t xml:space="preserve">Poligrāfija un ierakstu reproducēšana                                                                                                                                                                                                                     </t>
  </si>
  <si>
    <t xml:space="preserve">Izdevējdarbība                                                                                                                                                                                                                                            </t>
  </si>
  <si>
    <t>Izglītības un zinātnes nozare</t>
  </si>
  <si>
    <t xml:space="preserve">Zinātniskās pētniecības darbs                                                                                                                                                                                                                             </t>
  </si>
  <si>
    <t xml:space="preserve">Izglītība                                                                                                                                                                                                                                                 </t>
  </si>
  <si>
    <t>Iznomāšanas un ekspluatācijas līzinga nozare</t>
  </si>
  <si>
    <t xml:space="preserve">Iznomāšana un ekspluatācijas līzings                                                                                                                                                                                                                      </t>
  </si>
  <si>
    <t>Ķīmisko produktu ražošanas nozare</t>
  </si>
  <si>
    <t xml:space="preserve">Papīra un papīra izstrādājumu ražošana                                                                                                                                                                                                                    </t>
  </si>
  <si>
    <t xml:space="preserve">Koksa un naftas pārstrādes produktu ražošana                                                                                                                                                                                                              </t>
  </si>
  <si>
    <t xml:space="preserve">Ķīmisko vielu un ķīmisko produktu ražošana                                                                                                                                                                                                                </t>
  </si>
  <si>
    <t xml:space="preserve">Farmaceitisko pamatvielu un farmaceitisko preparātu ražošana                                                                                                                                                                                              </t>
  </si>
  <si>
    <t xml:space="preserve">Gumijas un plastmasas izstrādājumu ražošana                                                                                                                                                                                                               </t>
  </si>
  <si>
    <t>Metālu ražošanas nozare</t>
  </si>
  <si>
    <t xml:space="preserve">Metālu ražošana                                                                                                                                                                                                                                           </t>
  </si>
  <si>
    <t xml:space="preserve">Gatavo metālizstrādājumu ražošana, izņemot mašīnas un iekārtas                                                                                                                                                                                            </t>
  </si>
  <si>
    <t>Meža nozare</t>
  </si>
  <si>
    <t xml:space="preserve">Mežsaimniecība un mežizstrāde                                                                                                                                                                                                                             </t>
  </si>
  <si>
    <t xml:space="preserve">Koksnes, koka un korķa izstrādājumu ražošana, izņemot mēbeles; salmu un pīto izstrādājumu ražošana                                                                                                                                                        </t>
  </si>
  <si>
    <t>Operāciju ar nekustamo īpašumu nozare</t>
  </si>
  <si>
    <t xml:space="preserve">Operācijas ar nekustamo īpašumu                                                                                                                                                                                                                           </t>
  </si>
  <si>
    <t>Pakalpojumu sniegšanas nozare</t>
  </si>
  <si>
    <t xml:space="preserve">Iekārtu un ierīču remonts un uzstādīšana                                                                                                                                                                                                                  </t>
  </si>
  <si>
    <t xml:space="preserve">Datorprogrammēšana, konsultēšana un saistītas darbības                                                                                                                                                                                                    </t>
  </si>
  <si>
    <t xml:space="preserve">Informācijas pakalpojumi                                                                                                                                                                                                                                  </t>
  </si>
  <si>
    <t xml:space="preserve">Juridiskie un grāmatvedības pakalpojumi                                                                                                                                                                                                                   </t>
  </si>
  <si>
    <t xml:space="preserve">Centrālo biroju darbība; konsultēšana komercdarbībā un vadībzinībās                                                                                                                                                                                       </t>
  </si>
  <si>
    <t xml:space="preserve">Arhitektūras un inženiertehniskie pakalpojumi; tehniskā pārbaude un analīze                                                                                                                                                                               </t>
  </si>
  <si>
    <t xml:space="preserve">Reklāmas un tirgus izpētes pakalpojumi                                                                                                                                                                                                                    </t>
  </si>
  <si>
    <t xml:space="preserve">Veterinārie pakalpojumi                                                                                                                                                                                                                                   </t>
  </si>
  <si>
    <t xml:space="preserve">Citi profesionālie, zinātniskie un tehniskie pakalpojumi                                                                                                                                                                                                  </t>
  </si>
  <si>
    <t xml:space="preserve">Darbaspēka meklēšana un nodrošināšana ar personālu                                                                                                                                                                                                        </t>
  </si>
  <si>
    <t xml:space="preserve">Būvniecības un ainavu arhitektu pakalpojumi                                                                                                                                                                                                               </t>
  </si>
  <si>
    <t xml:space="preserve">Biroju administratīvās darbības un citas uzņēmumu palīgdarbības                                                                                                                                                                                           </t>
  </si>
  <si>
    <t xml:space="preserve">Datoru, individuālās lietošanas priekšmetu un mājsaimniecības piederumu remonts                                                                                                                                                                           </t>
  </si>
  <si>
    <t>Pārtikas produktu ražošanas nozare</t>
  </si>
  <si>
    <t xml:space="preserve">Pārtikas produktu ražošana                                                                                                                                                                                                                                </t>
  </si>
  <si>
    <t xml:space="preserve">Mājsaimniecību darbību nozare                                                                                                                                                                     </t>
  </si>
  <si>
    <t xml:space="preserve">Mājsaimniecību kā darba devēju darbība ar algotā darbā nodarbinātām personām                                                                                                                                                                              </t>
  </si>
  <si>
    <t xml:space="preserve">Pašpatēriņa preču ražošana un pakalpojumu sniegšana individuālajās mājsaimniecībās                                                                                                                                                                        </t>
  </si>
  <si>
    <t>Pārējo individuālo pakalpojumu sniegšanas nozare</t>
  </si>
  <si>
    <t xml:space="preserve">Pārējo individuālo pakalpojumu sniegšana                                                                                                                                                                                                                  </t>
  </si>
  <si>
    <t>Telekomunikāciju nozare</t>
  </si>
  <si>
    <t xml:space="preserve">Telekomunikācija                                                                                                                                                                                                                                          </t>
  </si>
  <si>
    <t>Tirdzniecības un automobiļu un motociklu remonta nozare</t>
  </si>
  <si>
    <t xml:space="preserve">Automobiļu un motociklu vairumtirdzniecība, mazumtirdzniecība un remonts                                                                                                                                                                                  </t>
  </si>
  <si>
    <t xml:space="preserve">Vairumtirdzniecība, izņemot automobiļus un motociklus                                                                                                                                                                                                     </t>
  </si>
  <si>
    <t xml:space="preserve">Mazumtirdzniecība, izņemot automobiļus un motociklus                                                                                                                                                                                                      </t>
  </si>
  <si>
    <t>Transportlīdzekļu, iekārtu un mehānismu ražošanas nozare</t>
  </si>
  <si>
    <t xml:space="preserve">Datoru, elektronisko un optisko iekārtu ražošana                                                                                                                                                                                                          </t>
  </si>
  <si>
    <t xml:space="preserve">Elektrisko iekārtu ražošana                                                                                                                                                                                                                               </t>
  </si>
  <si>
    <t xml:space="preserve">Citur neklasificētu iekārtu, mehānismu un darba mašīnu ražošana                                                                                                                                                                                           </t>
  </si>
  <si>
    <t xml:space="preserve">Automobiļu, piekabju un puspiekabju ražošana                                                                                                                                                                                                              </t>
  </si>
  <si>
    <t xml:space="preserve">Citu transportlīdzekļu ražošana                                                                                                                                                                                                                           </t>
  </si>
  <si>
    <t>Transports un uzglabāšanas nozare</t>
  </si>
  <si>
    <t xml:space="preserve">Sauszemes transports un cauruļvadu transports                                                                                                                                                                                                             </t>
  </si>
  <si>
    <t xml:space="preserve">Ūdens transports                                                                                                                                                                                                                                          </t>
  </si>
  <si>
    <t xml:space="preserve">Gaisa transports                                                                                                                                                                                                                                          </t>
  </si>
  <si>
    <t xml:space="preserve">Uzglabāšanas un transporta palīgdarbības                                                                                                                                                                                                                  </t>
  </si>
  <si>
    <t xml:space="preserve">Pasta un kurjeru darbība                                                                                                                                                                                                                                  </t>
  </si>
  <si>
    <t>Tūrisma nozare</t>
  </si>
  <si>
    <t xml:space="preserve">Ceļojumu biroju, tūrisma operatoru rezervēšanas pakalpojumi un ar tiem saistīti pasākumi                                                                                                                                                                  </t>
  </si>
  <si>
    <t>Ūdens ieguves, attīrīšanas un apgādes nozare</t>
  </si>
  <si>
    <t xml:space="preserve">Ūdens ieguve, attīrīšana un apgāde                                                                                                                                                                                                                        </t>
  </si>
  <si>
    <t xml:space="preserve">Notekūdeņu savākšana un attīrīšana                                                                                                                                                                                                                        </t>
  </si>
  <si>
    <t>Valsts pārvaldes un sabiedrisko organizāciju darbību nozare</t>
  </si>
  <si>
    <t xml:space="preserve">Valsts pārvalde un aizsardzība; obligātā sociālā apdrošināšana                                                                                                                                                                                            </t>
  </si>
  <si>
    <t xml:space="preserve">Sabiedrisko, politisko un citu organizāciju darbība                                                                                                                                                                                                       </t>
  </si>
  <si>
    <t xml:space="preserve">Ārpusteritoriālo organizāciju un institūciju darbība                                                                                                                                                                                                      </t>
  </si>
  <si>
    <t>Izmitināšanas nozare</t>
  </si>
  <si>
    <t xml:space="preserve">Izmitināšana                                                                                                                                                                                                                                              </t>
  </si>
  <si>
    <t>0111</t>
  </si>
  <si>
    <t>Graudaugu (izņemot rīsu), pākšaugu un eļļas augu sēklu audzēšana</t>
  </si>
  <si>
    <t>0112</t>
  </si>
  <si>
    <t>Rīsu audzēšana</t>
  </si>
  <si>
    <t>0113</t>
  </si>
  <si>
    <t>Dārzeņu audzēšana</t>
  </si>
  <si>
    <t>0116</t>
  </si>
  <si>
    <t>Šķiedraugu audzēšana</t>
  </si>
  <si>
    <t>0119</t>
  </si>
  <si>
    <t>Citu viengadīgo kultūru audzēšana</t>
  </si>
  <si>
    <t>0121</t>
  </si>
  <si>
    <t>Vīnogu audzēšana</t>
  </si>
  <si>
    <t>0124</t>
  </si>
  <si>
    <t>Sēkleņu un kauleņu audzēšana</t>
  </si>
  <si>
    <t>0125</t>
  </si>
  <si>
    <t>Citu koku un krūmu augļu un riekstu audzēšana</t>
  </si>
  <si>
    <t>0126</t>
  </si>
  <si>
    <t>Eļļas augu audzēšana</t>
  </si>
  <si>
    <t>0127</t>
  </si>
  <si>
    <t>Dzērienu ražošanā izmantojamo kultūru audzēšana</t>
  </si>
  <si>
    <t>0128</t>
  </si>
  <si>
    <t>Garšaugu, aromātisko un ārstniecisko augu audzēšana</t>
  </si>
  <si>
    <t>0129</t>
  </si>
  <si>
    <t>Citu daudzgadīgo kultūru audzēšana</t>
  </si>
  <si>
    <t>0130</t>
  </si>
  <si>
    <t>Augu pavairošana</t>
  </si>
  <si>
    <t>0141</t>
  </si>
  <si>
    <t>Piena lopkopība</t>
  </si>
  <si>
    <t>0142</t>
  </si>
  <si>
    <t>Citu liellopu audzēšana</t>
  </si>
  <si>
    <t>0143</t>
  </si>
  <si>
    <t>Zirgu un zirgu dzimtas dzīvnieku audzēšana</t>
  </si>
  <si>
    <t>0144</t>
  </si>
  <si>
    <t>Kamieļu un kamieļu dzimtas dzīvnieku audzēšana</t>
  </si>
  <si>
    <t>0145</t>
  </si>
  <si>
    <t>Aitu un kazu audzēšana</t>
  </si>
  <si>
    <t>0146</t>
  </si>
  <si>
    <t>Cūkkopība</t>
  </si>
  <si>
    <t>0147</t>
  </si>
  <si>
    <t>Putnkopība</t>
  </si>
  <si>
    <t>0149</t>
  </si>
  <si>
    <t>Citu dzīvnieku audzēšana</t>
  </si>
  <si>
    <t>0150</t>
  </si>
  <si>
    <t>Jauktā lauksaimniecība (augkopība un lopkopība)</t>
  </si>
  <si>
    <t>0161</t>
  </si>
  <si>
    <t>Augkopības papilddarbības</t>
  </si>
  <si>
    <t>0162</t>
  </si>
  <si>
    <t>Lopkopības papilddarbības</t>
  </si>
  <si>
    <t>0163</t>
  </si>
  <si>
    <t>Palīgdarbības pēc ražas novākšanas</t>
  </si>
  <si>
    <t>0164</t>
  </si>
  <si>
    <t>Sēklu apstrāde sējai</t>
  </si>
  <si>
    <t>0170</t>
  </si>
  <si>
    <t>Medniecība un ar to saistītās palīgdarbības</t>
  </si>
  <si>
    <t>0210</t>
  </si>
  <si>
    <t>Mežkopība un citas mežsaimniecības darbības</t>
  </si>
  <si>
    <t>0220</t>
  </si>
  <si>
    <t>Mežizstrāde</t>
  </si>
  <si>
    <t>0230</t>
  </si>
  <si>
    <t>Meža produktu vākšana</t>
  </si>
  <si>
    <t>0240</t>
  </si>
  <si>
    <t>Mežsaimniecības palīgdarbības</t>
  </si>
  <si>
    <t>0311</t>
  </si>
  <si>
    <t>Jūras zvejniecība</t>
  </si>
  <si>
    <t>0312</t>
  </si>
  <si>
    <t>Saldūdens zvejniecība</t>
  </si>
  <si>
    <t>0321</t>
  </si>
  <si>
    <t>Jūras akvakultūra</t>
  </si>
  <si>
    <t>0322</t>
  </si>
  <si>
    <t>Saldūdens akvakultūra</t>
  </si>
  <si>
    <t>0520</t>
  </si>
  <si>
    <t>Brūnogļu (lignīta) ieguve</t>
  </si>
  <si>
    <t>0610</t>
  </si>
  <si>
    <t>Jēlnaftas ieguve</t>
  </si>
  <si>
    <t>0811</t>
  </si>
  <si>
    <t>Būvakmeņu un dekoratīvo akmeņu ieguve, kaļķakmens, ģipša, krīta un slānekļa ieguve</t>
  </si>
  <si>
    <t>0812</t>
  </si>
  <si>
    <t>Grants un smilts karjeru izstrāde; māla un kaolīna ieguve</t>
  </si>
  <si>
    <t>0891</t>
  </si>
  <si>
    <t>Ķimikāliju un minerālmēslu ražošanā izmantojamo minerālu ieguve</t>
  </si>
  <si>
    <t>0892</t>
  </si>
  <si>
    <t>Kūdras ieguve</t>
  </si>
  <si>
    <t>0899</t>
  </si>
  <si>
    <t>Citur neklasificēta pārējā ieguves rūpniecība</t>
  </si>
  <si>
    <t>0910</t>
  </si>
  <si>
    <t>Ar naftas un dabas gāzes ieguvi saistītās palīgdarbības</t>
  </si>
  <si>
    <t>0990</t>
  </si>
  <si>
    <t>Ar pārējo ieguves rūpniecību saistītās palīgdarbības</t>
  </si>
  <si>
    <t>1011</t>
  </si>
  <si>
    <t>Gaļas pārstrāde un konservēšana</t>
  </si>
  <si>
    <t>1012</t>
  </si>
  <si>
    <t>Mājputnu gaļas pārstrāde un konservēšana</t>
  </si>
  <si>
    <t>1013</t>
  </si>
  <si>
    <t>Gaļas un mājputnu gaļas produktu ražošana</t>
  </si>
  <si>
    <t>1020</t>
  </si>
  <si>
    <t>Zivju, vēžveidīgo un mīkstmiešu pārstrāde un konservēšana</t>
  </si>
  <si>
    <t>1031</t>
  </si>
  <si>
    <t>Kartupeļu pārstrāde</t>
  </si>
  <si>
    <t>1032</t>
  </si>
  <si>
    <t>Augļu un dārzeņu sulas ražošana</t>
  </si>
  <si>
    <t>1039</t>
  </si>
  <si>
    <t>Cita veida augļu un dārzeņu pārstrāde un konservēšana</t>
  </si>
  <si>
    <t>1041</t>
  </si>
  <si>
    <t>Eļļu un tauku ražošana</t>
  </si>
  <si>
    <t>1051</t>
  </si>
  <si>
    <t>Piena pārstrāde un siera ražošana</t>
  </si>
  <si>
    <t>1052</t>
  </si>
  <si>
    <t>Saldējuma ražošana</t>
  </si>
  <si>
    <t>1061</t>
  </si>
  <si>
    <t>Graudu malšanas produktu ražošana</t>
  </si>
  <si>
    <t>1062</t>
  </si>
  <si>
    <t>Cietes un cietes produktu ražošana</t>
  </si>
  <si>
    <t>1071</t>
  </si>
  <si>
    <t>Maizes ražošana; svaigi ceptu mīklas izstrādājumu un kūku ražošana</t>
  </si>
  <si>
    <t>1072</t>
  </si>
  <si>
    <t>Sausiņu un cepumu ražošana; ilgi uzglabājamo konditorejas izstrādājumu un kūku ražošana</t>
  </si>
  <si>
    <t>1073</t>
  </si>
  <si>
    <t>Makaronu, nūdeļu, kuskusa un līdzīgu miltu izstrādājumu ražošana</t>
  </si>
  <si>
    <t>1081</t>
  </si>
  <si>
    <t>Cukura ražošana</t>
  </si>
  <si>
    <t>1082</t>
  </si>
  <si>
    <t>Kakao, šokolādes, konfekšu un citu cukuroto konditorejas izstrādājumu ražošana</t>
  </si>
  <si>
    <t>1083</t>
  </si>
  <si>
    <t>Tējas un kafijas pārstrāde</t>
  </si>
  <si>
    <t>1084</t>
  </si>
  <si>
    <t>Garšvielu un piedevu ražošana</t>
  </si>
  <si>
    <t>1085</t>
  </si>
  <si>
    <t>Gatavu ēdienu ražošana</t>
  </si>
  <si>
    <t>1086</t>
  </si>
  <si>
    <t>Homogenizēto un diētisko pārtikas produktu ražošana</t>
  </si>
  <si>
    <t>1089</t>
  </si>
  <si>
    <t>Pārējo citur neklasificētu pārtikas produktu ražošana</t>
  </si>
  <si>
    <t>1091</t>
  </si>
  <si>
    <t>Lauksaimniecības dzīvnieku barības ražošana</t>
  </si>
  <si>
    <t>1092</t>
  </si>
  <si>
    <t>Mājdzīvnieku barības ražošana</t>
  </si>
  <si>
    <t>1101</t>
  </si>
  <si>
    <t>Spirtu destilēšana, rektificēšana un maisīšana</t>
  </si>
  <si>
    <t>1102</t>
  </si>
  <si>
    <t>Vīnu ražošana no vīnogām</t>
  </si>
  <si>
    <t>1103</t>
  </si>
  <si>
    <t>Sidra un citu augļu vīnu ražošana</t>
  </si>
  <si>
    <t>1104</t>
  </si>
  <si>
    <t>Citu nedestilētu dzērienu ražošana no raudzētām izejvielām</t>
  </si>
  <si>
    <t>1105</t>
  </si>
  <si>
    <t>Alus ražošana</t>
  </si>
  <si>
    <t>1107</t>
  </si>
  <si>
    <t>Bezalkohola dzērienu ražošana; minerālūdeņu un pudelēs iepildītu citu ūdeņu ražošana</t>
  </si>
  <si>
    <t>1200</t>
  </si>
  <si>
    <t>Tabakas izstrādājumu ražošana</t>
  </si>
  <si>
    <t>1310</t>
  </si>
  <si>
    <t>Tekstilšķiedru sagatavošana un vērpšana</t>
  </si>
  <si>
    <t>1320</t>
  </si>
  <si>
    <t>Tekstilmateriālu aušana</t>
  </si>
  <si>
    <t>1330</t>
  </si>
  <si>
    <t>Tekstilmateriālu apdare</t>
  </si>
  <si>
    <t>1391</t>
  </si>
  <si>
    <t>Adīto un tamborēto audumu ražošana</t>
  </si>
  <si>
    <t>1392</t>
  </si>
  <si>
    <t>Gatavo tekstilizstrādājumu ražošana, izņemot apģērbu</t>
  </si>
  <si>
    <t>1393</t>
  </si>
  <si>
    <t>Paklāju un grīdsegu ražošana</t>
  </si>
  <si>
    <t>1394</t>
  </si>
  <si>
    <t>Tauvu, virvju, auklu un tīklu ražošana</t>
  </si>
  <si>
    <t>1395</t>
  </si>
  <si>
    <t>Neaustu drānu un to izstrādājumu ražošana, izņemot apģērbu</t>
  </si>
  <si>
    <t>1396</t>
  </si>
  <si>
    <t>Tehniski un rūpnieciski izmantojamu tekstilmateriālu ražošana</t>
  </si>
  <si>
    <t>1399</t>
  </si>
  <si>
    <t>Citur neklasificētu tekstilizstrādājumu ražošana</t>
  </si>
  <si>
    <t>1411</t>
  </si>
  <si>
    <t>Ādas apģērbu ražošana</t>
  </si>
  <si>
    <t>1412</t>
  </si>
  <si>
    <t>Darba apģērbu ražošana</t>
  </si>
  <si>
    <t>1413</t>
  </si>
  <si>
    <t>Pārējo virsdrēbju ražošana</t>
  </si>
  <si>
    <t>1414</t>
  </si>
  <si>
    <t>Apakšveļas ražošana</t>
  </si>
  <si>
    <t>1419</t>
  </si>
  <si>
    <t>Cita veida apģērbu un apģērbu piederumu ražošana</t>
  </si>
  <si>
    <t>1420</t>
  </si>
  <si>
    <t>Kažokādu izstrādājumu ražošana</t>
  </si>
  <si>
    <t>1431</t>
  </si>
  <si>
    <t>Trikotāžas zeķu ražošana</t>
  </si>
  <si>
    <t>1439</t>
  </si>
  <si>
    <t>Pārējo trikotāžas izstrādājumu ražošana</t>
  </si>
  <si>
    <t>1511</t>
  </si>
  <si>
    <t>Ādu miecēšana un apstrāde; kažokādu apstrāde un krāsošana</t>
  </si>
  <si>
    <t>1512</t>
  </si>
  <si>
    <t>Ceļojuma piederumu, somu un līdzīgu izstrādājumu, zirglietu piederumu ražošana</t>
  </si>
  <si>
    <t>1520</t>
  </si>
  <si>
    <t>Apavu ražošana</t>
  </si>
  <si>
    <t>1610</t>
  </si>
  <si>
    <t>Zāģēšana, ēvelēšana un impregnēšana</t>
  </si>
  <si>
    <t>1621</t>
  </si>
  <si>
    <t>Finiera lokšņu un koka paneļu ražošana</t>
  </si>
  <si>
    <t>1622</t>
  </si>
  <si>
    <t>Parketa paneļu ražošana</t>
  </si>
  <si>
    <t>1623</t>
  </si>
  <si>
    <t>Namdaru un galdniecības izstrādājumu ražošana</t>
  </si>
  <si>
    <t>1624</t>
  </si>
  <si>
    <t>Koka taras ražošana</t>
  </si>
  <si>
    <t>1629</t>
  </si>
  <si>
    <t>Pārējo koka izstrādājumu ražošana; korķa, salmu un pīto izstrādājumu ražošana</t>
  </si>
  <si>
    <t>1712</t>
  </si>
  <si>
    <t>Papīra un kartona ražošana</t>
  </si>
  <si>
    <t>1721</t>
  </si>
  <si>
    <t>Gofrētā papīra un kartona ražošana; papīra un kartona taras ražošana</t>
  </si>
  <si>
    <t>1722</t>
  </si>
  <si>
    <t>Sadzīves, higiēnisko priekšmetu un tualetes piederumu ražošana</t>
  </si>
  <si>
    <t>1723</t>
  </si>
  <si>
    <t>Rakstāmpapīra ražošana</t>
  </si>
  <si>
    <t>1724</t>
  </si>
  <si>
    <t>Tapešu ražošana</t>
  </si>
  <si>
    <t>1729</t>
  </si>
  <si>
    <t>Cita veida papīra un kartona izstrādājumu ražošana</t>
  </si>
  <si>
    <t>1811</t>
  </si>
  <si>
    <t>Laikrakstu iespiešana</t>
  </si>
  <si>
    <t>1812</t>
  </si>
  <si>
    <t>Cita veida izdevumu iespiešana</t>
  </si>
  <si>
    <t>1813</t>
  </si>
  <si>
    <t>Salikšana un iespiedformu izgatavošana</t>
  </si>
  <si>
    <t>1814</t>
  </si>
  <si>
    <t>Iesiešana un ar to saistītas palīgdarbības</t>
  </si>
  <si>
    <t>1820</t>
  </si>
  <si>
    <t>Ierakstu reproducēšana</t>
  </si>
  <si>
    <t>1910</t>
  </si>
  <si>
    <t>Koksēšanas produktu ražošana</t>
  </si>
  <si>
    <t>1920</t>
  </si>
  <si>
    <t>Naftas pārstrādes produktu ražošana</t>
  </si>
  <si>
    <t>2011</t>
  </si>
  <si>
    <t>Rūpniecisko gāzu ražošana</t>
  </si>
  <si>
    <t>2012</t>
  </si>
  <si>
    <t>Krāsvielu un pigmentu ražošana</t>
  </si>
  <si>
    <t>2013</t>
  </si>
  <si>
    <t>Pārējo neorganisko ķīmisko pamatvielu ražošana</t>
  </si>
  <si>
    <t>2014</t>
  </si>
  <si>
    <t>Pārējo organisko ķīmisko pamatvielu ražošana</t>
  </si>
  <si>
    <t>2015</t>
  </si>
  <si>
    <t>Minerālmēslu un slāpekļa savienojumu ražošana</t>
  </si>
  <si>
    <t>2016</t>
  </si>
  <si>
    <t>Plastmasu ražošana pirmapstrādes formās</t>
  </si>
  <si>
    <t>2020</t>
  </si>
  <si>
    <t>Pesticīdu un citu agroķīmisko preparātu ražošana</t>
  </si>
  <si>
    <t>2030</t>
  </si>
  <si>
    <t>Krāsu, laku un līdzīgu pārklājumu, tipogrāfijas krāsu un mastikas ražošana</t>
  </si>
  <si>
    <t>2041</t>
  </si>
  <si>
    <t>Ziepju, mazgāšanas, tīrīšanas un spodrināšanas līdzekļu ražošana</t>
  </si>
  <si>
    <t>2042</t>
  </si>
  <si>
    <t>Smaržu un kosmētisko līdzekļu ražošana</t>
  </si>
  <si>
    <t>2052</t>
  </si>
  <si>
    <t>Līmju ražošana</t>
  </si>
  <si>
    <t>2053</t>
  </si>
  <si>
    <t>Ēterisko eļļu ražošana</t>
  </si>
  <si>
    <t>2059</t>
  </si>
  <si>
    <t>Citur neklasificētu ķīmisko vielu ražošana</t>
  </si>
  <si>
    <t>2060</t>
  </si>
  <si>
    <t>Sintētisko šķiedru ražošana</t>
  </si>
  <si>
    <t>2110</t>
  </si>
  <si>
    <t>Farmaceitisko pamatvielu ražošana</t>
  </si>
  <si>
    <t>2120</t>
  </si>
  <si>
    <t>Farmaceitisko preparātu ražošana</t>
  </si>
  <si>
    <t>2211</t>
  </si>
  <si>
    <t>Gumijas riepu un kameru ražošana; gumijas riepu protektoru atjaunošana</t>
  </si>
  <si>
    <t>2219</t>
  </si>
  <si>
    <t>Citu gumijas izstrādājumu ražošana</t>
  </si>
  <si>
    <t>2221</t>
  </si>
  <si>
    <t>Plastmasas plātņu, lokšņu, cauruļu un profilu ražošana</t>
  </si>
  <si>
    <t>2222</t>
  </si>
  <si>
    <t>Plastmasas iepakojuma ražošana</t>
  </si>
  <si>
    <t>2223</t>
  </si>
  <si>
    <t>Plastmasas būvelementu ražošana</t>
  </si>
  <si>
    <t>2229</t>
  </si>
  <si>
    <t>Citu plastmasas izstrādājumu ražošana</t>
  </si>
  <si>
    <t>2311</t>
  </si>
  <si>
    <t>Lokšņu stikla ražošana</t>
  </si>
  <si>
    <t>2312</t>
  </si>
  <si>
    <t>Lokšņu stikla formēšana un apstrāde</t>
  </si>
  <si>
    <t>2313</t>
  </si>
  <si>
    <t>Dobo stikla izstrādājumu ražošana</t>
  </si>
  <si>
    <t>2314</t>
  </si>
  <si>
    <t>Stikla šķiedras ražošana</t>
  </si>
  <si>
    <t>2319</t>
  </si>
  <si>
    <t>Citu stikla izstrādājumu ražošana, ieskaitot tehniskā stikla izstrādājumus</t>
  </si>
  <si>
    <t>2320</t>
  </si>
  <si>
    <t>Ugunsizturīgo nemetālisko minerālu izstrādājumu ražošana</t>
  </si>
  <si>
    <t>2331</t>
  </si>
  <si>
    <t>Keramikas flīžu un plākšņu ražošana</t>
  </si>
  <si>
    <t>2332</t>
  </si>
  <si>
    <t>Māla ķieģeļu, flīžu un citu apdedzināto būvmateriālu ražošana</t>
  </si>
  <si>
    <t>2341</t>
  </si>
  <si>
    <t>Sadzīves un dekoratīvo keramikas izstrādājumu ražošana</t>
  </si>
  <si>
    <t>2342</t>
  </si>
  <si>
    <t>Saninārtehnisko keramikas izstrādājumu ražošana</t>
  </si>
  <si>
    <t>2349</t>
  </si>
  <si>
    <t>Cita veida keramikas izstrādājumu ražošana</t>
  </si>
  <si>
    <t>2351</t>
  </si>
  <si>
    <t>Cementa ražošana</t>
  </si>
  <si>
    <t>2352</t>
  </si>
  <si>
    <t>Kaļķa un ģipša ražošana</t>
  </si>
  <si>
    <t>2361</t>
  </si>
  <si>
    <t>Būvniecībai paredzēto betona izstrādājumu ražošana</t>
  </si>
  <si>
    <t>2362</t>
  </si>
  <si>
    <t>Būvniecībai paredzēto ģipša izstrādājumu ražošana</t>
  </si>
  <si>
    <t>2363</t>
  </si>
  <si>
    <t>Gatavo betona maisījumu ražošana</t>
  </si>
  <si>
    <t>2364</t>
  </si>
  <si>
    <t>Javu ražošana</t>
  </si>
  <si>
    <t>2365</t>
  </si>
  <si>
    <t>Šķiedru cementa izstrādājumu ražošana</t>
  </si>
  <si>
    <t>2369</t>
  </si>
  <si>
    <t>Citu betona, ģipša un cementa izstrādājumu ražošana</t>
  </si>
  <si>
    <t>2370</t>
  </si>
  <si>
    <t>Būvakmeņu un dekoratīvo akmeņu zāģēšana, apdare un apstrāde</t>
  </si>
  <si>
    <t>2391</t>
  </si>
  <si>
    <t>Abrazīvo izstrādājumu ražošana</t>
  </si>
  <si>
    <t>2399</t>
  </si>
  <si>
    <t>Citur neklasificētu nemetālisko minerālu izstrādājumu ražošana</t>
  </si>
  <si>
    <t>2410</t>
  </si>
  <si>
    <t>Čuguna, tērauda un dzelzs sakausējumu ražošana</t>
  </si>
  <si>
    <t>2420</t>
  </si>
  <si>
    <t>Tērauda cauruļu, dobu profilu un to savienojumu ražošana</t>
  </si>
  <si>
    <t>2431</t>
  </si>
  <si>
    <t>Aukstā vilkšana</t>
  </si>
  <si>
    <t>2433</t>
  </si>
  <si>
    <t>Aukstā formēšana vai locīšana</t>
  </si>
  <si>
    <t>2434</t>
  </si>
  <si>
    <t>Stiepļu vilkšana</t>
  </si>
  <si>
    <t>2441</t>
  </si>
  <si>
    <t>Cēlmetālu ražošana</t>
  </si>
  <si>
    <t>2442</t>
  </si>
  <si>
    <t>Alumīnija ražošana</t>
  </si>
  <si>
    <t>2444</t>
  </si>
  <si>
    <t>Vara ražošana</t>
  </si>
  <si>
    <t>2445</t>
  </si>
  <si>
    <t>Citu krāsaino metālu ražošana</t>
  </si>
  <si>
    <t>2452</t>
  </si>
  <si>
    <t>Tērauda liešana</t>
  </si>
  <si>
    <t>2453</t>
  </si>
  <si>
    <t>Vieglo metālu liešana</t>
  </si>
  <si>
    <t>2454</t>
  </si>
  <si>
    <t>Citu krāsaino metālu liešana</t>
  </si>
  <si>
    <t>2511</t>
  </si>
  <si>
    <t>Metāla konstrukciju un to sastāvdaļu ražošana</t>
  </si>
  <si>
    <t>2512</t>
  </si>
  <si>
    <t>Metāla durvju un logu ražošana</t>
  </si>
  <si>
    <t>2521</t>
  </si>
  <si>
    <t>Centrālapkures radiatoru un katlu ražošana</t>
  </si>
  <si>
    <t>2529</t>
  </si>
  <si>
    <t>Metāla cisternu, rezervuāru un tilpņu ražošana</t>
  </si>
  <si>
    <t>2540</t>
  </si>
  <si>
    <t>Ieroču un munīcijas ražošana</t>
  </si>
  <si>
    <t>2550</t>
  </si>
  <si>
    <t>Metāla kalšana, presēšana, štancēšana un velmēšana; pulvermetalurģija</t>
  </si>
  <si>
    <t>2561</t>
  </si>
  <si>
    <t>Metāla virsmas apstrāde un pārklāšana</t>
  </si>
  <si>
    <t>2562</t>
  </si>
  <si>
    <t>Mehāniskā apstrāde</t>
  </si>
  <si>
    <t>2571</t>
  </si>
  <si>
    <t>Galda piederumu ražošana</t>
  </si>
  <si>
    <t>2572</t>
  </si>
  <si>
    <t>Slēdzeņu un eņģu ražošana</t>
  </si>
  <si>
    <t>2573</t>
  </si>
  <si>
    <t>Darbarīku ražošana</t>
  </si>
  <si>
    <t>2591</t>
  </si>
  <si>
    <t>Cilindrisku metāla trauku un konteineru ražošana</t>
  </si>
  <si>
    <t>2592</t>
  </si>
  <si>
    <t>Vieglā metāla iepakojuma ražošana</t>
  </si>
  <si>
    <t>2593</t>
  </si>
  <si>
    <t>Stiepļu izstrādājumu, ķēžu un atsperu ražošana</t>
  </si>
  <si>
    <t>2594</t>
  </si>
  <si>
    <t>Spaiļu un skrūvju stiprinājumu izstrādājumu ražošana</t>
  </si>
  <si>
    <t>2599</t>
  </si>
  <si>
    <t>Citur neklasificētu gatavo metālizstrādājumu ražošana</t>
  </si>
  <si>
    <t>2611</t>
  </si>
  <si>
    <t>Elektronisko komponentu ražošana</t>
  </si>
  <si>
    <t>2612</t>
  </si>
  <si>
    <t>Elektronisko plašu ražošana</t>
  </si>
  <si>
    <t>2620</t>
  </si>
  <si>
    <t>Datoru un perifēro iekārtu ražošana</t>
  </si>
  <si>
    <t>2630</t>
  </si>
  <si>
    <t>Sakaru iekārtu ražošana</t>
  </si>
  <si>
    <t>2640</t>
  </si>
  <si>
    <t>Sadzīves elektronisko iekārtu ražošana</t>
  </si>
  <si>
    <t>2651</t>
  </si>
  <si>
    <t>Mērīšanas, pārbaudes, izmēģināšanas un navigācijas instrumentu un aparātu ražošana</t>
  </si>
  <si>
    <t>2652</t>
  </si>
  <si>
    <t>Pulksteņu ražošana</t>
  </si>
  <si>
    <t>2660</t>
  </si>
  <si>
    <t>Apstarošanas, elektromedicīnisko un elektroterapijas iekārtu ražošana</t>
  </si>
  <si>
    <t>2670</t>
  </si>
  <si>
    <t>Optisko instrumentu un fotoaparatūras ražošana</t>
  </si>
  <si>
    <t>2711</t>
  </si>
  <si>
    <t>Elektromotoru, ģeneratoru un transformatoru ražošana</t>
  </si>
  <si>
    <t>2712</t>
  </si>
  <si>
    <t>Elektrosadales un kontroles iekārtu ražošana</t>
  </si>
  <si>
    <t>2731</t>
  </si>
  <si>
    <t>Optisko šķiedru kabeļu ražošana</t>
  </si>
  <si>
    <t>2732</t>
  </si>
  <si>
    <t>Citu elektronisko un elektrisko vadu un kabeļu ražošana</t>
  </si>
  <si>
    <t>2733</t>
  </si>
  <si>
    <t>Elektroinstalāciju savienotājelementu ražošana</t>
  </si>
  <si>
    <t>2740</t>
  </si>
  <si>
    <t>Apgaismes ierīču ražošana</t>
  </si>
  <si>
    <t>2751</t>
  </si>
  <si>
    <t>Elektriskās sadzīves aparatūras ražošana</t>
  </si>
  <si>
    <t>2752</t>
  </si>
  <si>
    <t>Neelektrisko sadzīves iekārtu ražošana</t>
  </si>
  <si>
    <t>2790</t>
  </si>
  <si>
    <t>Citu elektroiekārtu ražošana</t>
  </si>
  <si>
    <t>2811</t>
  </si>
  <si>
    <t>Dzinēju un turbīnu ražošana, izņemot lidaparātu, automobiļu un divriteņu transportlīdzekļu dzinējus</t>
  </si>
  <si>
    <t>2812</t>
  </si>
  <si>
    <t>Hidraulisko iekārtu ražošana</t>
  </si>
  <si>
    <t>2813</t>
  </si>
  <si>
    <t>Sūkņu un kompresoru ražošana</t>
  </si>
  <si>
    <t>2814</t>
  </si>
  <si>
    <t>Krānu un ventiļu ražošana</t>
  </si>
  <si>
    <t>2815</t>
  </si>
  <si>
    <t>Gultņu, zobratu, pārnesumu un piedziņas elementu ražošana</t>
  </si>
  <si>
    <t>2821</t>
  </si>
  <si>
    <t>Kurtuvju, krāšņu un degļu ražošana</t>
  </si>
  <si>
    <t>2822</t>
  </si>
  <si>
    <t>Pacelšanas un pārvietošanas iekārtu ražošana</t>
  </si>
  <si>
    <t>2823</t>
  </si>
  <si>
    <t>Biroja tehnikas un iekārtu ražošana (izņemot datorus un perifērās iekārtas)</t>
  </si>
  <si>
    <t>2824</t>
  </si>
  <si>
    <t>Mehāniskās piedziņas rokas darbarīku ražošana</t>
  </si>
  <si>
    <t>2825</t>
  </si>
  <si>
    <t>Rūpniecisko dzesēšanas un ventilācijas iekārtu ražošana</t>
  </si>
  <si>
    <t>2829</t>
  </si>
  <si>
    <t>Citur neklasificētu universālu iekārtu ražošana</t>
  </si>
  <si>
    <t>2830</t>
  </si>
  <si>
    <t>Lauksaimniecības un mežsaimniecības mašīnu ražošana</t>
  </si>
  <si>
    <t>2841</t>
  </si>
  <si>
    <t>Metālapstrādes darbgaldu ražošana</t>
  </si>
  <si>
    <t>2849</t>
  </si>
  <si>
    <t>Cita veida darbgaldu ražošana</t>
  </si>
  <si>
    <t>2892</t>
  </si>
  <si>
    <t>Mašīnu ražošana ieguves rūpniecībai, karjeru izstrādei un būvniecībai</t>
  </si>
  <si>
    <t>2893</t>
  </si>
  <si>
    <t>Mašīnu ražošana pārtikas, dzērienu un tabakas apstrādei</t>
  </si>
  <si>
    <t>2895</t>
  </si>
  <si>
    <t>Mašīnu ražošana papīra un kartona izgatavošanai</t>
  </si>
  <si>
    <t>2899</t>
  </si>
  <si>
    <t>Citu speciālas nozīmes mašīnu ražošana</t>
  </si>
  <si>
    <t>2910</t>
  </si>
  <si>
    <t>Automobiļu ražošana</t>
  </si>
  <si>
    <t>2920</t>
  </si>
  <si>
    <t>Automobiļu virsbūvju ražošana; piekabju un puspiekabju ražošana</t>
  </si>
  <si>
    <t>2931</t>
  </si>
  <si>
    <t>Elektrisko iekārtu ražošana mehāniskajiem transportlīdzekļiem</t>
  </si>
  <si>
    <t>2932</t>
  </si>
  <si>
    <t>Detaļu un piederumu ražošana mehāniskajiem transportlīdzekļiem</t>
  </si>
  <si>
    <t>3011</t>
  </si>
  <si>
    <t>Kuģu un peldošo iekārtu būve</t>
  </si>
  <si>
    <t>3012</t>
  </si>
  <si>
    <t>Atpūtas un sporta laivu būve</t>
  </si>
  <si>
    <t>3020</t>
  </si>
  <si>
    <t>Dzelzceļa lokomotīvju un ritošā sastāva ražošana</t>
  </si>
  <si>
    <t>3030</t>
  </si>
  <si>
    <t>Lidaparātu, kosmisko aparātu un to iekārtu ražošana</t>
  </si>
  <si>
    <t>3091</t>
  </si>
  <si>
    <t>Motociklu ražošana</t>
  </si>
  <si>
    <t>3092</t>
  </si>
  <si>
    <t>Velosipēdu un invalīdu ratiņu ražošana</t>
  </si>
  <si>
    <t>3099</t>
  </si>
  <si>
    <t>Pārējo transportlīdzekļu ražošana</t>
  </si>
  <si>
    <t>3101</t>
  </si>
  <si>
    <t>Biroju un veikalu mēbeļu ražošana</t>
  </si>
  <si>
    <t>3102</t>
  </si>
  <si>
    <t>Virtuves mēbeļu ražošana</t>
  </si>
  <si>
    <t>3103</t>
  </si>
  <si>
    <t>Matraču ražošana</t>
  </si>
  <si>
    <t>3109</t>
  </si>
  <si>
    <t>Citu mēbeļu ražošana</t>
  </si>
  <si>
    <t>3212</t>
  </si>
  <si>
    <t>Juvelierizstrādājumu un līdzīgu izstrādājumu ražošana</t>
  </si>
  <si>
    <t>3213</t>
  </si>
  <si>
    <t>Juvelierizstrādājumu imitāciju un līdzīgu izstrādājumu ražošana</t>
  </si>
  <si>
    <t>3220</t>
  </si>
  <si>
    <t>Mūzikas instrumentu ražošana</t>
  </si>
  <si>
    <t>3230</t>
  </si>
  <si>
    <t>Sporta preču ražošana</t>
  </si>
  <si>
    <t>3240</t>
  </si>
  <si>
    <t>Spēļu un rotaļlietu ražošana</t>
  </si>
  <si>
    <t>3250</t>
  </si>
  <si>
    <t>Medicīnas un zobārstniecības instrumentu un piederumu ražošana</t>
  </si>
  <si>
    <t>3291</t>
  </si>
  <si>
    <t>Slotu un suku ražošana</t>
  </si>
  <si>
    <t>3299</t>
  </si>
  <si>
    <t>Citur neklasificēta ražošana</t>
  </si>
  <si>
    <t>3311</t>
  </si>
  <si>
    <t>Metāla izstrādājumu remonts</t>
  </si>
  <si>
    <t>3312</t>
  </si>
  <si>
    <t>Iekārtu remonts</t>
  </si>
  <si>
    <t>3313</t>
  </si>
  <si>
    <t>Elektronisko iekārtu un optisko ierīču remonts</t>
  </si>
  <si>
    <t>3314</t>
  </si>
  <si>
    <t>Elektroierīču remonts</t>
  </si>
  <si>
    <t>3315</t>
  </si>
  <si>
    <t>Kuģu un laivu remonts un apkope</t>
  </si>
  <si>
    <t>3316</t>
  </si>
  <si>
    <t>Lidaparātu un kosmosa kuģu remonts un apkope</t>
  </si>
  <si>
    <t>3317</t>
  </si>
  <si>
    <t>Cita veida transportlīdzekļu apkope un remonts</t>
  </si>
  <si>
    <t>3319</t>
  </si>
  <si>
    <t>Citu ierīču remonts</t>
  </si>
  <si>
    <t>3320</t>
  </si>
  <si>
    <t>Ražošanas iekārtu un ierīču uzstādīšana</t>
  </si>
  <si>
    <t>3511</t>
  </si>
  <si>
    <t>Elektroenerģijas ražošana</t>
  </si>
  <si>
    <t>3512</t>
  </si>
  <si>
    <t>Elektroenerģijas apgāde</t>
  </si>
  <si>
    <t>3513</t>
  </si>
  <si>
    <t>Elektroenerģijas sadale</t>
  </si>
  <si>
    <t>3514</t>
  </si>
  <si>
    <t>Elektroenerģijas tirdzniecība</t>
  </si>
  <si>
    <t>3521</t>
  </si>
  <si>
    <t>Gāzes ražošana</t>
  </si>
  <si>
    <t>3522</t>
  </si>
  <si>
    <t>Gāzveida kurināmā sadale pa cauruļvadiem</t>
  </si>
  <si>
    <t>3523</t>
  </si>
  <si>
    <t>Gāzes realizācija pa cauruļvadiem</t>
  </si>
  <si>
    <t>3530</t>
  </si>
  <si>
    <t>Tvaika piegāde un gaisa kondicionēšana</t>
  </si>
  <si>
    <t>3600</t>
  </si>
  <si>
    <t>Ūdens ieguve, attīrīšana un apgāde</t>
  </si>
  <si>
    <t>3700</t>
  </si>
  <si>
    <t>Notekūdeņu savākšana un attīrīšana</t>
  </si>
  <si>
    <t>3811</t>
  </si>
  <si>
    <t>Atkritumu savākšana (izņemot bīstamos atkritumus)</t>
  </si>
  <si>
    <t>3812</t>
  </si>
  <si>
    <t>Bīstamo atkritumu savākšana</t>
  </si>
  <si>
    <t>3821</t>
  </si>
  <si>
    <t>Atkritumu apstrāde un izvietošana (izņemot bīstamos atkritumus)</t>
  </si>
  <si>
    <t>3822</t>
  </si>
  <si>
    <t>Bīstamo atkritumu apstrāde un izvietošana</t>
  </si>
  <si>
    <t>3831</t>
  </si>
  <si>
    <t>Nolietotu iekārtu, ierīču un mašīnu izjaukšana</t>
  </si>
  <si>
    <t>3832</t>
  </si>
  <si>
    <t>Šķirotu materiālu pārstrāde</t>
  </si>
  <si>
    <t>3900</t>
  </si>
  <si>
    <t>Sanitārija un citi atkritumu apsaimniekošanas pakalpojumi</t>
  </si>
  <si>
    <t>4110</t>
  </si>
  <si>
    <t>Būvniecības projektu izstrādāšana</t>
  </si>
  <si>
    <t>4120</t>
  </si>
  <si>
    <t>Dzīvojamo un nedzīvojamo ēku būvniecība</t>
  </si>
  <si>
    <t>4211</t>
  </si>
  <si>
    <t>Ceļu un maģistrāļu būvniecība</t>
  </si>
  <si>
    <t>4212</t>
  </si>
  <si>
    <t>Dzelzceļu un metro būvniecība</t>
  </si>
  <si>
    <t>4213</t>
  </si>
  <si>
    <t>Tiltu un tuneļu būvniecība</t>
  </si>
  <si>
    <t>4221</t>
  </si>
  <si>
    <t>Ūdensapgādes sistēmu būvniecība</t>
  </si>
  <si>
    <t>4222</t>
  </si>
  <si>
    <t>Elektroapgādes un telekomunikāciju sistēmu būvniecība</t>
  </si>
  <si>
    <t>4291</t>
  </si>
  <si>
    <t>Hidrotehnisko objektu būvniecība</t>
  </si>
  <si>
    <t>4299</t>
  </si>
  <si>
    <t>Citur neklasificēta inženierbūvniecība</t>
  </si>
  <si>
    <t>4311</t>
  </si>
  <si>
    <t>Ēku nojaukšana</t>
  </si>
  <si>
    <t>4312</t>
  </si>
  <si>
    <t>Būvlaukuma sagatavošana</t>
  </si>
  <si>
    <t>4313</t>
  </si>
  <si>
    <t>Pētniecisko urbumu veikšana</t>
  </si>
  <si>
    <t>4321</t>
  </si>
  <si>
    <t>Elektroinstalācijas ierīkošana</t>
  </si>
  <si>
    <t>4322</t>
  </si>
  <si>
    <t>Cauruļvadu, apkures un gaisa kondicionēšanas iekārtu uzstādīšana</t>
  </si>
  <si>
    <t>4329</t>
  </si>
  <si>
    <t>Citu inženiersistēmu montāža</t>
  </si>
  <si>
    <t>4331</t>
  </si>
  <si>
    <t>Apmetēju darbi</t>
  </si>
  <si>
    <t>4332</t>
  </si>
  <si>
    <t>Galdnieku darbi</t>
  </si>
  <si>
    <t>4333</t>
  </si>
  <si>
    <t>Grīdas un sienu apdare</t>
  </si>
  <si>
    <t>4334</t>
  </si>
  <si>
    <t>Krāsotāju un stiklinieku darbi</t>
  </si>
  <si>
    <t>4339</t>
  </si>
  <si>
    <t>Citas būvdarbu pabeigšanas operācijas</t>
  </si>
  <si>
    <t>4391</t>
  </si>
  <si>
    <t>Jumta seguma uzklāšana</t>
  </si>
  <si>
    <t>4399</t>
  </si>
  <si>
    <t>Citur neklasificētie specializētie būvdarbi</t>
  </si>
  <si>
    <t>4511</t>
  </si>
  <si>
    <t>Automobiļu un citu vieglo transportlīdzekļu pārdošana</t>
  </si>
  <si>
    <t>4519</t>
  </si>
  <si>
    <t>Citu automobiļu pārdošana</t>
  </si>
  <si>
    <t>4520</t>
  </si>
  <si>
    <t>Automobiļu apkope un remonts</t>
  </si>
  <si>
    <t>4531</t>
  </si>
  <si>
    <t>Automobiļu rezerves daļu un piederumu vairumtirdzniecība</t>
  </si>
  <si>
    <t>4532</t>
  </si>
  <si>
    <t>Automobiļu rezerves daļu un piederumu mazumtirdzniecība</t>
  </si>
  <si>
    <t>4540</t>
  </si>
  <si>
    <t>Motociklu, to detaļu un piederumu pārdošana, apkope un remonts</t>
  </si>
  <si>
    <t>4611</t>
  </si>
  <si>
    <t>Lauksaimniecības izejvielu, dzīvu lopu, tekstilizejvielu un pusfabrikātu vairumtirdzniecības starpnieku darbība</t>
  </si>
  <si>
    <t>4612</t>
  </si>
  <si>
    <t>Degvielas, rūdas, metāla un rūpniecisko ķīmikāliju vielu vairumtirdzniecības starpnieku darbība</t>
  </si>
  <si>
    <t>4613</t>
  </si>
  <si>
    <t>Kokmateriālu un būvmateriālu vairumtirdzniecības starpnieku darbība</t>
  </si>
  <si>
    <t>4614</t>
  </si>
  <si>
    <t>Mašīnu, rūpniecības iekārtu, kuģu un lidaparātu vairumtirdzniecības starpnieku darbība</t>
  </si>
  <si>
    <t>4615</t>
  </si>
  <si>
    <t>Mēbeļu, mājsaimniecības preču un metālizstrādājumu vairumtirdzniecības starpnieku darbība</t>
  </si>
  <si>
    <t>4616</t>
  </si>
  <si>
    <t>Tekstilizstrādājumu, apģērbu, apavu un ādas izstrādājumu vairumtirdzniecības starpnieku darbība</t>
  </si>
  <si>
    <t>4617</t>
  </si>
  <si>
    <t>Pārtikas, dzērienu un tabakas vairumtirdzniecības starpnieku darbība</t>
  </si>
  <si>
    <t>4618</t>
  </si>
  <si>
    <t>Cita veida īpašu preču vairumtirdzniecības starpnieku darbība</t>
  </si>
  <si>
    <t>4619</t>
  </si>
  <si>
    <t>Plaša sortimenta preču vairumtirdzniecības starpnieku darbība</t>
  </si>
  <si>
    <t>4621</t>
  </si>
  <si>
    <t>Graudu, sēklu, neapstrādātas tabakas un lopbarības vairumtirdzniecība</t>
  </si>
  <si>
    <t>4622</t>
  </si>
  <si>
    <t>Ziedu un augu vairumtirdzniecība</t>
  </si>
  <si>
    <t>4623</t>
  </si>
  <si>
    <t>Dzīvu lopu vairumtirdzniecība</t>
  </si>
  <si>
    <t>4624</t>
  </si>
  <si>
    <t>Jēlādu un izstrādātu ādu vairumtirdzniecība</t>
  </si>
  <si>
    <t>4631</t>
  </si>
  <si>
    <t>Augļu un dārzeņu vairumtirdzniecība</t>
  </si>
  <si>
    <t>4632</t>
  </si>
  <si>
    <t>Gaļas un gaļas produktu vairumtirdzniecība</t>
  </si>
  <si>
    <t>4633</t>
  </si>
  <si>
    <t>Piena, piena produktu, olu un pārtikas tauku un eļļu vairumtirdzniecība</t>
  </si>
  <si>
    <t>4634</t>
  </si>
  <si>
    <t>Dzērienu vairumtirdzniecība</t>
  </si>
  <si>
    <t>4635</t>
  </si>
  <si>
    <t>Tabakas izstrādājumu vairumtirdzniecība</t>
  </si>
  <si>
    <t>4636</t>
  </si>
  <si>
    <t>Cukura, šokolādes un cukuroto konditorijas izstrādājumu vairumtirdzniecība</t>
  </si>
  <si>
    <t>4637</t>
  </si>
  <si>
    <t>Kafijas, tējas, kakao un garšvielu vairumtirdzniecība</t>
  </si>
  <si>
    <t>4638</t>
  </si>
  <si>
    <t>Citu pārtikas produktu vairumtirdzniecība, ieskaitot zivis, vēžveidīgos un mīkstmiešus</t>
  </si>
  <si>
    <t>4639</t>
  </si>
  <si>
    <t>Pārtikas produktu, dzērienu un tabakas nespecializēta vairumtirdzniecība</t>
  </si>
  <si>
    <t>4641</t>
  </si>
  <si>
    <t>Tekstilizstrādājumu vairumtirdzniecība</t>
  </si>
  <si>
    <t>4642</t>
  </si>
  <si>
    <t>Apģērbu un apavu vairumtirdzniecība</t>
  </si>
  <si>
    <t>4643</t>
  </si>
  <si>
    <t>Elektrisko mājsaimniecības ierīču vairumtirdzniecība</t>
  </si>
  <si>
    <t>4644</t>
  </si>
  <si>
    <t>Porcelāna, stikla izstrādājumu un tīrīšanas līdzekļu vairumtirdzniecība</t>
  </si>
  <si>
    <t>4645</t>
  </si>
  <si>
    <t>Smaržu un kosmētikas līdzekļu vairumtirdzniecība</t>
  </si>
  <si>
    <t>4646</t>
  </si>
  <si>
    <t>Farmaceitisko izstrādājumu vairumtirdzniecība</t>
  </si>
  <si>
    <t>4647</t>
  </si>
  <si>
    <t>Mēbeļu, paklāju un apgaismes ierīču vairumtirdzniecība</t>
  </si>
  <si>
    <t>4648</t>
  </si>
  <si>
    <t>Pulksteņu un juvelierizstrādājumu vairumtirdzniecība</t>
  </si>
  <si>
    <t>4649</t>
  </si>
  <si>
    <t>Citu mājsaimniecības preču vairumtirdzniecība</t>
  </si>
  <si>
    <t>4651</t>
  </si>
  <si>
    <t>Datoru, to perifēro iekārtu un programmatūras vairumtirdzniecība</t>
  </si>
  <si>
    <t>4652</t>
  </si>
  <si>
    <t>Elektronisko ierīču, telekomunikāciju iekārtu un to daļu vairumtirdzniecība</t>
  </si>
  <si>
    <t>4661</t>
  </si>
  <si>
    <t>Lauksaimniecības mašīnu, iekārtu un to piederumu vairumtirdzniecība</t>
  </si>
  <si>
    <t>4662</t>
  </si>
  <si>
    <t>Darbgaldu vairumtirdzniecība</t>
  </si>
  <si>
    <t>4663</t>
  </si>
  <si>
    <t>Ieguves rūpniecības, būvniecības un inženierbūvniecības iekārtu vairumtirdzniecība</t>
  </si>
  <si>
    <t>4664</t>
  </si>
  <si>
    <t>Tekstilrūpniecības iekārtu, šujmašīnu un adāmmašīnu vairumtirdzniecība</t>
  </si>
  <si>
    <t>4665</t>
  </si>
  <si>
    <t>Biroja mēbeļu vairumtirdzniecība</t>
  </si>
  <si>
    <t>4666</t>
  </si>
  <si>
    <t>Citu biroja ierīču un iekārtu vairumtirdzniecība</t>
  </si>
  <si>
    <t>4669</t>
  </si>
  <si>
    <t>Citu mašīnu un iekārtu vairumtirdzniecība</t>
  </si>
  <si>
    <t>4671</t>
  </si>
  <si>
    <t>Degvielas, cietā, šķidrā un gāzveida kurināmā un līdzīgu produktu vairumtirdzniecība</t>
  </si>
  <si>
    <t>4672</t>
  </si>
  <si>
    <t>Metālu un metāla rūdu vairumtirdzniecība</t>
  </si>
  <si>
    <t>4673</t>
  </si>
  <si>
    <t>Kokmateriālu, būvmateriālu un sanitārtehnikas ierīču vairumtirdzniecība</t>
  </si>
  <si>
    <t>4674</t>
  </si>
  <si>
    <t>Metālizstrādājumu cauruļu, apkures iekārtu un to piederumu vairumtirdzniecība</t>
  </si>
  <si>
    <t>4675</t>
  </si>
  <si>
    <t>Ķīmisko vielu vairumtirdzniecība</t>
  </si>
  <si>
    <t>4676</t>
  </si>
  <si>
    <t>Starpproduktu vairumtirdzniecība</t>
  </si>
  <si>
    <t>4677</t>
  </si>
  <si>
    <t>Atkritumu un lūžņu vairumtirdzniecība</t>
  </si>
  <si>
    <t>4690</t>
  </si>
  <si>
    <t>Nespecializētā vairumtirdzniecība</t>
  </si>
  <si>
    <t>4711</t>
  </si>
  <si>
    <t>Mazumtirdzniecība nespecializētajos veikalos, kuros galvenokārt pārdod pārtikas preces, dzērienus vai tabaku</t>
  </si>
  <si>
    <t>4719</t>
  </si>
  <si>
    <t>Pārējā mazumtirdzniecība nespecializētajos veikalos</t>
  </si>
  <si>
    <t>4721</t>
  </si>
  <si>
    <t>Augļu un dārzeņu mazumtirdzniecība specializētajos veikalos</t>
  </si>
  <si>
    <t>4722</t>
  </si>
  <si>
    <t>Gaļas un gaļas produktu mazumtirdzniecība specializētajos veikalos</t>
  </si>
  <si>
    <t>4723</t>
  </si>
  <si>
    <t>Zivju, vēžveidīgo un mīkstmiešu mazumtirdzniecība specializētajos veikalos</t>
  </si>
  <si>
    <t>4724</t>
  </si>
  <si>
    <t>Maizes, kūku, miltu konditorejas un cukuroto konditorejas izstrādājumu mazumtirdzniecība specializētajos veikalos</t>
  </si>
  <si>
    <t>4725</t>
  </si>
  <si>
    <t>Alkoholisko un citu dzērienu mazumtirdzniecība specializētajos veikalos</t>
  </si>
  <si>
    <t>4726</t>
  </si>
  <si>
    <t>Tabakas izstrādājumu mazumtirdzniecība specializētajos veikalos</t>
  </si>
  <si>
    <t>4729</t>
  </si>
  <si>
    <t>Citur neklasificēta pārtikas mazumtirdzniecība specializētajos veikalos</t>
  </si>
  <si>
    <t>4730</t>
  </si>
  <si>
    <t>Degvielas mazumtirdzniecība degvielas uzpildes stacijās</t>
  </si>
  <si>
    <t>4741</t>
  </si>
  <si>
    <t>Datoru, to perifēro iekārtu un programmatūras mazumtirdzniecība specializētajos veikalos</t>
  </si>
  <si>
    <t>4742</t>
  </si>
  <si>
    <t>Telekomunikāciju iekārtu mazumtirdzniecība specializētajos veikalos</t>
  </si>
  <si>
    <t>4743</t>
  </si>
  <si>
    <t>Audio un video ierīču mazumtirdzniecība specializētajos veikalos</t>
  </si>
  <si>
    <t>4751</t>
  </si>
  <si>
    <t>Tekstilizstrādājumu mazumtirdzniecība specializētajos veikalos</t>
  </si>
  <si>
    <t>4752</t>
  </si>
  <si>
    <t>Metālizstrādājumu, krāsu un stikla mazumtirdzniecība specializētajos veikalos</t>
  </si>
  <si>
    <t>4753</t>
  </si>
  <si>
    <t>Paklāju, grīdsegu, tapešu un grīdas segumu mazumtirdzniecība specializētajos veikalos</t>
  </si>
  <si>
    <t>4754</t>
  </si>
  <si>
    <t>Mājsaimniecības elektroierīču mazumtirdzniecība specializētajos veikalos</t>
  </si>
  <si>
    <t>4759</t>
  </si>
  <si>
    <t>Mēbeļu, apgaismes ierīču un cita veida mājsaimniecības piederumu mazumtirdzniecība specializētajos veikalos</t>
  </si>
  <si>
    <t>4761</t>
  </si>
  <si>
    <t>Grāmatu mazumtirdzniecība specializētajos veikalos</t>
  </si>
  <si>
    <t>4762</t>
  </si>
  <si>
    <t>Avīžu un kancelejas piederumu mazumtirdzniecība specializētajos veikalos</t>
  </si>
  <si>
    <t>4763</t>
  </si>
  <si>
    <t>Audio un video ierakstu mazumtirdzniecība specializētajos veikalos</t>
  </si>
  <si>
    <t>4764</t>
  </si>
  <si>
    <t>Sporta preču mazumtirdzniecība specializētajos veikalos</t>
  </si>
  <si>
    <t>4765</t>
  </si>
  <si>
    <t>Spēļu un rotaļlietu mazumtirdzniecība specializētajos veikalos</t>
  </si>
  <si>
    <t>4771</t>
  </si>
  <si>
    <t>Apģērbu mazumtirdzniecība specializētajos veikalos</t>
  </si>
  <si>
    <t>4772</t>
  </si>
  <si>
    <t>Apavu un ādas izstrādājumu mazumtirdzniecība specializētajos veikalos</t>
  </si>
  <si>
    <t>4773</t>
  </si>
  <si>
    <t>Farmaceitisko izstrādājumu mazumtirdzniecība specializētajos veikalos</t>
  </si>
  <si>
    <t>4774</t>
  </si>
  <si>
    <t>Medicīnas un ortopēdisko preču mazumtirdzniecība specializētajos veikalos</t>
  </si>
  <si>
    <t>4775</t>
  </si>
  <si>
    <t>Kosmētikas un tualetes piederumu mazumtirdzniecība specializētajos veikalos</t>
  </si>
  <si>
    <t>4776</t>
  </si>
  <si>
    <t>Ziedu, augu, sēklu, mēslošanas līdzekļu, istabas dzīvnieku un to barības mazumtirdzniecība specializētajos veikalos</t>
  </si>
  <si>
    <t>4777</t>
  </si>
  <si>
    <t>Pulksteņu un juvelierizstrādājumu mazumtirdzniecība specializētajos veikalos</t>
  </si>
  <si>
    <t>4778</t>
  </si>
  <si>
    <t>Citur neklasificēta jaunu preču mazumtirdzniecība specializētajos veikalos</t>
  </si>
  <si>
    <t>4779</t>
  </si>
  <si>
    <t>Lietotu preču mazumtirdzniecība veikalos</t>
  </si>
  <si>
    <t>4781</t>
  </si>
  <si>
    <t>Pārtikas, dzērienu un tabakas izstrādājumu mazumtirdzniecība stendos un tirgos</t>
  </si>
  <si>
    <t>4782</t>
  </si>
  <si>
    <t>Tekstilizstrādājumu, apģērbu un apavu mazumtirdzniecība stendos un tirgos</t>
  </si>
  <si>
    <t>4789</t>
  </si>
  <si>
    <t>Citu preču mazumtirdzniecība stendos un tirgos</t>
  </si>
  <si>
    <t>4791</t>
  </si>
  <si>
    <t>Mazumtirdzniecība pa pastu vai Interneta veikalos</t>
  </si>
  <si>
    <t>4799</t>
  </si>
  <si>
    <t>Pārējā mazumtirdzniecība ārpus veikaliem, stendiem un tirgiem</t>
  </si>
  <si>
    <t>4910</t>
  </si>
  <si>
    <t>Pasažieru dzelzceļa transports</t>
  </si>
  <si>
    <t>4920</t>
  </si>
  <si>
    <t>Kravu dzelzceļa transports</t>
  </si>
  <si>
    <t>4931</t>
  </si>
  <si>
    <t>Pilsētas un piepilsētas pasažieru sauszemes pārvadājumi</t>
  </si>
  <si>
    <t>4932</t>
  </si>
  <si>
    <t>Taksometru pakalpojumi</t>
  </si>
  <si>
    <t>4939</t>
  </si>
  <si>
    <t>Citur neklasificēts pasažieru sauszemes transports</t>
  </si>
  <si>
    <t>4941</t>
  </si>
  <si>
    <t>Kravu pārvadājumi pa autoceļiem</t>
  </si>
  <si>
    <t>4942</t>
  </si>
  <si>
    <t>Individuālie kravu pārvadāšanas pakalpojumi</t>
  </si>
  <si>
    <t>4950</t>
  </si>
  <si>
    <t>Cauruļvadu transports</t>
  </si>
  <si>
    <t>5010</t>
  </si>
  <si>
    <t>Pasažieru jūras un piekrastes ūdens transports</t>
  </si>
  <si>
    <t>5020</t>
  </si>
  <si>
    <t>Kravu jūras un piekrastes ūdens transports</t>
  </si>
  <si>
    <t>5030</t>
  </si>
  <si>
    <t>Pasažieru pārvadājumi iekšzemes ūdeņos</t>
  </si>
  <si>
    <t>5040</t>
  </si>
  <si>
    <t>Kravu pārvadājumi iekšzemes ūdeņos</t>
  </si>
  <si>
    <t>5110</t>
  </si>
  <si>
    <t>Pasažieru aviopārvadājumi</t>
  </si>
  <si>
    <t>5121</t>
  </si>
  <si>
    <t>Kravu aviopārvadājumi</t>
  </si>
  <si>
    <t>5210</t>
  </si>
  <si>
    <t>Uzglabāšana un noliktavu saimniecība</t>
  </si>
  <si>
    <t>5221</t>
  </si>
  <si>
    <t>Sauszemes transporta palīgdarbības</t>
  </si>
  <si>
    <t>5222</t>
  </si>
  <si>
    <t>Ūdens transporta palīgdarbības</t>
  </si>
  <si>
    <t>5223</t>
  </si>
  <si>
    <t>Aviotransporta palīgdarbības</t>
  </si>
  <si>
    <t>5224</t>
  </si>
  <si>
    <t>Kravu iekraušana un izkraušana</t>
  </si>
  <si>
    <t>5229</t>
  </si>
  <si>
    <t>Pārējās transporta palīgdarbības</t>
  </si>
  <si>
    <t>5310</t>
  </si>
  <si>
    <t>Pasta darbība saskaņā ar vispārējā pakalpojuma pienākumu</t>
  </si>
  <si>
    <t>5320</t>
  </si>
  <si>
    <t>Citas pasta un kurjeru darbības</t>
  </si>
  <si>
    <t>5510</t>
  </si>
  <si>
    <t>Izmitināšana viesnīcās un līdzīgās apmešanās vietās</t>
  </si>
  <si>
    <t>5520</t>
  </si>
  <si>
    <t>Izmitināšana viesu mājās un cita veida īslaicīgas apmešanās vietās</t>
  </si>
  <si>
    <t>5530</t>
  </si>
  <si>
    <t>Kempingu, atpūtas transportlīdzekļu laukumu un apdzīvojamo autopiekabju laukumu darbība</t>
  </si>
  <si>
    <t>5590</t>
  </si>
  <si>
    <t>Pārējo apmešanās vietu darbība</t>
  </si>
  <si>
    <t>5610</t>
  </si>
  <si>
    <t>Restorānu un mobilo ēdināšanas vietu pakalpojumi</t>
  </si>
  <si>
    <t>5621</t>
  </si>
  <si>
    <t>Izbraukuma ēdināšana pēc pasūtījuma</t>
  </si>
  <si>
    <t>5629</t>
  </si>
  <si>
    <t>Cita veida ēdināšanas pakalpojumi</t>
  </si>
  <si>
    <t>5630</t>
  </si>
  <si>
    <t>Bāru darbība</t>
  </si>
  <si>
    <t>5811</t>
  </si>
  <si>
    <t>Grāmatu izdošana</t>
  </si>
  <si>
    <t>5812</t>
  </si>
  <si>
    <t>Izziņu katalogu izdošana</t>
  </si>
  <si>
    <t>5813</t>
  </si>
  <si>
    <t>Laikrakstu izdošana</t>
  </si>
  <si>
    <t>5814</t>
  </si>
  <si>
    <t>Žurnālu un periodisko izdevumu izdošana</t>
  </si>
  <si>
    <t>5819</t>
  </si>
  <si>
    <t>Citi izdevējdarbības veidi</t>
  </si>
  <si>
    <t>5821</t>
  </si>
  <si>
    <t>Datorspēļu tiražēšana</t>
  </si>
  <si>
    <t>5829</t>
  </si>
  <si>
    <t>Citu programmatūru tiražēšana</t>
  </si>
  <si>
    <t>5911</t>
  </si>
  <si>
    <t>Kinofilmu, video filmu un televīzijas programmu producēšana</t>
  </si>
  <si>
    <t>5912</t>
  </si>
  <si>
    <t>Darbības pēc kinofilmu, video filmu un televīzijas programmu producēšanas</t>
  </si>
  <si>
    <t>5913</t>
  </si>
  <si>
    <t>Kinofilmu, video filmu un televīzijas programmu izplatīšana</t>
  </si>
  <si>
    <t>5914</t>
  </si>
  <si>
    <t>Kinofilmu demonstrēšana</t>
  </si>
  <si>
    <t>5920</t>
  </si>
  <si>
    <t>Skaņu ierakstu producēšana</t>
  </si>
  <si>
    <t>6010</t>
  </si>
  <si>
    <t>Radio programmu apraide</t>
  </si>
  <si>
    <t>6020</t>
  </si>
  <si>
    <t>Televīzijas programmu izstrāde un apraide</t>
  </si>
  <si>
    <t>6110</t>
  </si>
  <si>
    <t>Kabeļu telekomunikācijas pakalpojumi</t>
  </si>
  <si>
    <t>6120</t>
  </si>
  <si>
    <t>Bezvadu telekomunikācijas pakalpojumi</t>
  </si>
  <si>
    <t>6130</t>
  </si>
  <si>
    <t>Pavadoņu telekomunikācijas pakalpojumi</t>
  </si>
  <si>
    <t>6190</t>
  </si>
  <si>
    <t>Citi telekomunikācijas pakalpojumi</t>
  </si>
  <si>
    <t>6201</t>
  </si>
  <si>
    <t>Datorprogrammēšana</t>
  </si>
  <si>
    <t>6202</t>
  </si>
  <si>
    <t>Konsultēšana datoru pielietojumu jautājumos</t>
  </si>
  <si>
    <t>6203</t>
  </si>
  <si>
    <t>Datoriekārtu darbības pārvaldīšana</t>
  </si>
  <si>
    <t>6209</t>
  </si>
  <si>
    <t>Citi informācijas tehnoloģiju un datoru pakalpojumi</t>
  </si>
  <si>
    <t>6311</t>
  </si>
  <si>
    <t>Datu apstrāde, uzturēšana un ar to saistītās darbības</t>
  </si>
  <si>
    <t>6312</t>
  </si>
  <si>
    <t>Interneta portālu darbība</t>
  </si>
  <si>
    <t>6391</t>
  </si>
  <si>
    <t>Ziņu aģentūru darbība</t>
  </si>
  <si>
    <t>6399</t>
  </si>
  <si>
    <t>Citur neklasificēti informācijas pakalpojumi</t>
  </si>
  <si>
    <t>6411</t>
  </si>
  <si>
    <t>Centrālo banku darbība</t>
  </si>
  <si>
    <t>6419</t>
  </si>
  <si>
    <t>Cita monetārā starpniecība</t>
  </si>
  <si>
    <t>6420</t>
  </si>
  <si>
    <t>Holdingkompāniju darbība</t>
  </si>
  <si>
    <t>6430</t>
  </si>
  <si>
    <t>Līdzekļu apvienošana trastos, fondos un līdzīgās finanšu vienībās</t>
  </si>
  <si>
    <t>6491</t>
  </si>
  <si>
    <t>Finanšu noma</t>
  </si>
  <si>
    <t>6492</t>
  </si>
  <si>
    <t>Citi kreditēšanas pakalpojumi</t>
  </si>
  <si>
    <t>6499</t>
  </si>
  <si>
    <t>Citur neklasificētas finanšu pakalpojumu darbības, izņemot apdrošināšanu un pensiju uzkrāšanu</t>
  </si>
  <si>
    <t>6511</t>
  </si>
  <si>
    <t>Dzīvības apdrošināšana</t>
  </si>
  <si>
    <t>6512</t>
  </si>
  <si>
    <t>Apdrošināšana, izņemot dzīvības apdrošināšanu</t>
  </si>
  <si>
    <t>6520</t>
  </si>
  <si>
    <t>Pārapdrošināšana</t>
  </si>
  <si>
    <t>6530</t>
  </si>
  <si>
    <t>Pensiju uzkrāšana</t>
  </si>
  <si>
    <t>6611</t>
  </si>
  <si>
    <t>Finanšu tirgus vadīšana</t>
  </si>
  <si>
    <t>6612</t>
  </si>
  <si>
    <t>Operācijas ar vērtspapīriem</t>
  </si>
  <si>
    <t>6619</t>
  </si>
  <si>
    <t>Citas finanšu pakalpojumus papildinošas darbības, izņemot apdrošināšanu un pensiju uzkrāšanu</t>
  </si>
  <si>
    <t>6621</t>
  </si>
  <si>
    <t>Riska un zaudējumu novērtēšana</t>
  </si>
  <si>
    <t>6622</t>
  </si>
  <si>
    <t>Apdrošināšanas aģentu un brokeru darbība</t>
  </si>
  <si>
    <t>6629</t>
  </si>
  <si>
    <t>Pārējā apdrošināšanu un pensiju uzkrāšanu papildinoša darbība</t>
  </si>
  <si>
    <t>6630</t>
  </si>
  <si>
    <t>Fondu pārvaldīšana</t>
  </si>
  <si>
    <t>6810</t>
  </si>
  <si>
    <t>Sava nekustama īpašuma pirkšana un pārdošana</t>
  </si>
  <si>
    <t>6820</t>
  </si>
  <si>
    <t>Sava vai nomāta nekustamā īpašuma izīrēšana un pārvaldīšana</t>
  </si>
  <si>
    <t>6831</t>
  </si>
  <si>
    <t>Starpniecība darbībā ar nekustamo īpašumu</t>
  </si>
  <si>
    <t>6832</t>
  </si>
  <si>
    <t>Nekustamā īpašuma pārvaldīšana par atlīdzību vai uz līguma pamata</t>
  </si>
  <si>
    <t>6910</t>
  </si>
  <si>
    <t>Juridiskie pakalpojumi</t>
  </si>
  <si>
    <t>6920</t>
  </si>
  <si>
    <t>Uzskaites, grāmatvedības, audita un revīzijas pakalpojumi; konsultēšana nodokļu jautājumos</t>
  </si>
  <si>
    <t>7010</t>
  </si>
  <si>
    <t>Centrālo biroju darbība</t>
  </si>
  <si>
    <t>7021</t>
  </si>
  <si>
    <t>Sabiedrisko attiecību un komunikāciju vadības pakalpojumi</t>
  </si>
  <si>
    <t>7022</t>
  </si>
  <si>
    <t>Konsultēšana komercdarbībā un vadībzinībās</t>
  </si>
  <si>
    <t>7111</t>
  </si>
  <si>
    <t>Arhitektūras pakalpojumi</t>
  </si>
  <si>
    <t>7112</t>
  </si>
  <si>
    <t>Inženierdarbības un ar tām saistītās tehniskās konsultācijas</t>
  </si>
  <si>
    <t>7120</t>
  </si>
  <si>
    <t>Tehniskā pārbaude un analīze</t>
  </si>
  <si>
    <t>7211</t>
  </si>
  <si>
    <t>Pētījumu un eksperimentālo izstrāžu veikšana biotehnoloģijā</t>
  </si>
  <si>
    <t>7219</t>
  </si>
  <si>
    <t>Pārējo pētījumu un eksperimentālo izstrāžu veikšana dabaszinātnēs un inženierzinātnēs</t>
  </si>
  <si>
    <t>7220</t>
  </si>
  <si>
    <t>Pētījumu un eksperimentālo izstrāžu veikšana sociālajās un humanitārajās zinātnēs</t>
  </si>
  <si>
    <t>7311</t>
  </si>
  <si>
    <t>Reklāmas aģentūru darbība</t>
  </si>
  <si>
    <t>7312</t>
  </si>
  <si>
    <t>Starpniecība reklāmas izvietošanā masu informācijas līdzekļos</t>
  </si>
  <si>
    <t>7320</t>
  </si>
  <si>
    <t>Tirgus un sabiedriskās domas izpēte</t>
  </si>
  <si>
    <t>7410</t>
  </si>
  <si>
    <t>Specializētie projektēšanas darbi</t>
  </si>
  <si>
    <t>7420</t>
  </si>
  <si>
    <t>Fotopakalpojumi</t>
  </si>
  <si>
    <t>7430</t>
  </si>
  <si>
    <t>Tulkošanas un tulku pakalpojumi</t>
  </si>
  <si>
    <t>7490</t>
  </si>
  <si>
    <t>Citur neklasificēti profesionālie, zinātniskie un tehniskie pakalpojumi</t>
  </si>
  <si>
    <t>7500</t>
  </si>
  <si>
    <t>Veterinārie pakalpojumi</t>
  </si>
  <si>
    <t>7711</t>
  </si>
  <si>
    <t>Automobiļu un citu vieglo transportlīdzekļu iznomāšana un ekspluatācijas līzings</t>
  </si>
  <si>
    <t>7712</t>
  </si>
  <si>
    <t>Kravu automobiļu iznomāšana un ekspluatācijas līzings</t>
  </si>
  <si>
    <t>7721</t>
  </si>
  <si>
    <t>Atpūtas un sporta priekšmetu iznomāšana un ekspluatācijas līzings</t>
  </si>
  <si>
    <t>7722</t>
  </si>
  <si>
    <t>Videoierakstu un disku iznomāšana</t>
  </si>
  <si>
    <t>7729</t>
  </si>
  <si>
    <t>Cita veida individuālās lietošanas un mājsaimniecības priekšmetu iznomāšana un ekspluatācijas līzings</t>
  </si>
  <si>
    <t>7731</t>
  </si>
  <si>
    <t>Lauksaimniecības mašīnu un iekārtu iznomāšana un ekspluatācijas līzings</t>
  </si>
  <si>
    <t>7732</t>
  </si>
  <si>
    <t>Būvniecības mašīnu un iekārtu iznomāšana un ekspluatācijas līzings</t>
  </si>
  <si>
    <t>7733</t>
  </si>
  <si>
    <t>Biroja tehnikas un iekārtu iznomāšana un ekspluatācijas līzings (ieskaitot datorus)</t>
  </si>
  <si>
    <t>7734</t>
  </si>
  <si>
    <t>Ūdens transportlīdzekļu iznomāšana un ekspluatācijas līzings</t>
  </si>
  <si>
    <t>7735</t>
  </si>
  <si>
    <t>Gaisa transportlīdzekļu iznomāšana un ekspluatācijas līzings</t>
  </si>
  <si>
    <t>7739</t>
  </si>
  <si>
    <t>Citur neklasificētu pārējo mašīnu, iekārtu un materiālo līdzekļu iznomāšana un ekspluatācijas līzings</t>
  </si>
  <si>
    <t>7740</t>
  </si>
  <si>
    <t>Intelektuālā īpašuma un līdzīgu darbu līzings, izņemot autortiesību objektus</t>
  </si>
  <si>
    <t>7810</t>
  </si>
  <si>
    <t>Nodarbinātības aģentūru darbība</t>
  </si>
  <si>
    <t>7820</t>
  </si>
  <si>
    <t>Nodrošināšana ar personālu uz laiku</t>
  </si>
  <si>
    <t>7830</t>
  </si>
  <si>
    <t>Pārējo cilvēkresursu vadība</t>
  </si>
  <si>
    <t>7911</t>
  </si>
  <si>
    <t>Ceļojumu biroju pakalpojumi</t>
  </si>
  <si>
    <t>7912</t>
  </si>
  <si>
    <t>Tūrisma operatoru pakalpojumi</t>
  </si>
  <si>
    <t>7990</t>
  </si>
  <si>
    <t>Citi rezervēšanas pakalpojumi un ar tiem saistītas darbības</t>
  </si>
  <si>
    <t>8010</t>
  </si>
  <si>
    <t>Personiskās drošības darbības</t>
  </si>
  <si>
    <t>8020</t>
  </si>
  <si>
    <t>Drošības sistēmu pakalpojumi</t>
  </si>
  <si>
    <t>8030</t>
  </si>
  <si>
    <t>Izmeklēšanas darbības</t>
  </si>
  <si>
    <t>8110</t>
  </si>
  <si>
    <t>Ēku uzturēšanas un ekspluatācijas darbības</t>
  </si>
  <si>
    <t>8121</t>
  </si>
  <si>
    <t>Vispārēja ēku tīrīšana</t>
  </si>
  <si>
    <t>8122</t>
  </si>
  <si>
    <t>Citas ēku un ražošanas objektu tīrīšanas un uzkopšanas darbības</t>
  </si>
  <si>
    <t>8129</t>
  </si>
  <si>
    <t>Cita veida tīrīšanas darbības</t>
  </si>
  <si>
    <t>8130</t>
  </si>
  <si>
    <t>Ainavu veidošanas un uzturēšanas darbības</t>
  </si>
  <si>
    <t>8211</t>
  </si>
  <si>
    <t>Kombinētie biroju administratīvie pakalpojumi</t>
  </si>
  <si>
    <t>8219</t>
  </si>
  <si>
    <t>Kopēšana, dokumentu sagatavošana un citas specializētās biroju palīgdarbības</t>
  </si>
  <si>
    <t>8220</t>
  </si>
  <si>
    <t>Informācijas zvanu centru darbība</t>
  </si>
  <si>
    <t>8230</t>
  </si>
  <si>
    <t>Sanāksmju un tirdzniecības izstāžu organizatoru pakalpojumi</t>
  </si>
  <si>
    <t>8291</t>
  </si>
  <si>
    <t>Iekasēšanas aģentūru un kredītbiroju pakalpojumi</t>
  </si>
  <si>
    <t>8292</t>
  </si>
  <si>
    <t>Iepakošanas pakalpojumi</t>
  </si>
  <si>
    <t>8299</t>
  </si>
  <si>
    <t>Pārējas citur neklasificētas uzņēmējdarbības veicināšanas palīgdarbības</t>
  </si>
  <si>
    <t>8411</t>
  </si>
  <si>
    <t>Vispārējo valsts dienestu darbība</t>
  </si>
  <si>
    <t>8412</t>
  </si>
  <si>
    <t>Veselības aprūpes, izglītības, kultūras un citu sociālo pakalpojumu nodrošināšanas koordinēšana, izņemot sociālo apdrošināšanu</t>
  </si>
  <si>
    <t>8413</t>
  </si>
  <si>
    <t>Uzņēmējdarbības koordinēšana un efektivitātes veicināšana</t>
  </si>
  <si>
    <t>8421</t>
  </si>
  <si>
    <t>Ārlietas</t>
  </si>
  <si>
    <t>8422</t>
  </si>
  <si>
    <t>Aizsardzība</t>
  </si>
  <si>
    <t>8423</t>
  </si>
  <si>
    <t>Tieslietu iestāžu darbība</t>
  </si>
  <si>
    <t>8424</t>
  </si>
  <si>
    <t>Sabiedriskās kārtības un drošības uzturēšana</t>
  </si>
  <si>
    <t>8425</t>
  </si>
  <si>
    <t>Ugunsdzēsības dienestu darbība</t>
  </si>
  <si>
    <t>8430</t>
  </si>
  <si>
    <t>Obligātā sociālā apdrošināšana</t>
  </si>
  <si>
    <t>8510</t>
  </si>
  <si>
    <t>Pirmskolas izglītība</t>
  </si>
  <si>
    <t>8520</t>
  </si>
  <si>
    <t>Sākumizglītība</t>
  </si>
  <si>
    <t>8531</t>
  </si>
  <si>
    <t>Vispārējā vidējā izglītība</t>
  </si>
  <si>
    <t>8532</t>
  </si>
  <si>
    <t>Vidējā tehniskā un profesionālā izglītība</t>
  </si>
  <si>
    <t>8541</t>
  </si>
  <si>
    <t>Augstākā izglītība, kas nav akadēmiskā</t>
  </si>
  <si>
    <t>8542</t>
  </si>
  <si>
    <t>Akadēmiskā augstākā izglītība</t>
  </si>
  <si>
    <t>8551</t>
  </si>
  <si>
    <t>Sporta un ārpusskolas izglītība</t>
  </si>
  <si>
    <t>8552</t>
  </si>
  <si>
    <t>Kultūras izglītība</t>
  </si>
  <si>
    <t>8553</t>
  </si>
  <si>
    <t>Transportlīdzekļu vadītāju apmācība</t>
  </si>
  <si>
    <t>8559</t>
  </si>
  <si>
    <t>Citur neklasificēta izglītība</t>
  </si>
  <si>
    <t>8560</t>
  </si>
  <si>
    <t>Izglītības atbalsta pakalpojumi</t>
  </si>
  <si>
    <t>8610</t>
  </si>
  <si>
    <t>Slimnīcu darbība</t>
  </si>
  <si>
    <t>8621</t>
  </si>
  <si>
    <t>Vispārējā ārstu prakse</t>
  </si>
  <si>
    <t>8622</t>
  </si>
  <si>
    <t>Specializētā ārstu prakse</t>
  </si>
  <si>
    <t>8623</t>
  </si>
  <si>
    <t>Zobārstu prakse</t>
  </si>
  <si>
    <t>8690</t>
  </si>
  <si>
    <t>Pārējā darbība veselības aizsardzības jomā</t>
  </si>
  <si>
    <t>8710</t>
  </si>
  <si>
    <t>Aprūpes centru pakalpojumi</t>
  </si>
  <si>
    <t>8720</t>
  </si>
  <si>
    <t>Garīgās atpalicības, garīgās veselības traucējumu un atkarības ārstēšanas pakalpojumi</t>
  </si>
  <si>
    <t>8730</t>
  </si>
  <si>
    <t>Veco ļaužu un invalīdu aprūpe</t>
  </si>
  <si>
    <t>8790</t>
  </si>
  <si>
    <t>Cita veida sociālās aprūpes pakalpojumi ar izmitināšanu</t>
  </si>
  <si>
    <t>8810</t>
  </si>
  <si>
    <t>Veco ļaužu un invalīdu sociālā aprūpe bez izmitināšanas</t>
  </si>
  <si>
    <t>8891</t>
  </si>
  <si>
    <t>Bērnu dienas aprūpes centru darbība</t>
  </si>
  <si>
    <t>8899</t>
  </si>
  <si>
    <t>Citur neklasificēti sociālās aprūpes pakalpojumi</t>
  </si>
  <si>
    <t>9001</t>
  </si>
  <si>
    <t>Mākslinieku darbība</t>
  </si>
  <si>
    <t>9002</t>
  </si>
  <si>
    <t>Mākslas palīgdarbības</t>
  </si>
  <si>
    <t>9003</t>
  </si>
  <si>
    <t>Mākslinieciskā jaunrade</t>
  </si>
  <si>
    <t>9004</t>
  </si>
  <si>
    <t>Kultūras iestāžu darbība</t>
  </si>
  <si>
    <t>9101</t>
  </si>
  <si>
    <t>Bibliotēku un arhīvu darbība</t>
  </si>
  <si>
    <t>9102</t>
  </si>
  <si>
    <t>Muzeju darbība</t>
  </si>
  <si>
    <t>9103</t>
  </si>
  <si>
    <t>Vēsturisku objektu un līdzīgu apmeklējuma vietu darbība</t>
  </si>
  <si>
    <t>9104</t>
  </si>
  <si>
    <t>Botānisko dārzu, zooloģisko dārzu un dabas rezervātu darbība</t>
  </si>
  <si>
    <t>9200</t>
  </si>
  <si>
    <t>Azartspēles un derības</t>
  </si>
  <si>
    <t>9311</t>
  </si>
  <si>
    <t>Sporta objektu darbība</t>
  </si>
  <si>
    <t>9312</t>
  </si>
  <si>
    <t>Sporta klubu darbība</t>
  </si>
  <si>
    <t>9313</t>
  </si>
  <si>
    <t>Fitnesa centru darbība</t>
  </si>
  <si>
    <t>9319</t>
  </si>
  <si>
    <t>Citas sporta nodarbības</t>
  </si>
  <si>
    <t>9321</t>
  </si>
  <si>
    <t>Atrakciju un atpūtas parku darbība</t>
  </si>
  <si>
    <t>9329</t>
  </si>
  <si>
    <t>Cita izklaides un atpūtas darbība</t>
  </si>
  <si>
    <t>9411</t>
  </si>
  <si>
    <t>Darba devēju organizāciju darbība</t>
  </si>
  <si>
    <t>9412</t>
  </si>
  <si>
    <t>Profesionālu organizāciju darbība</t>
  </si>
  <si>
    <t>9420</t>
  </si>
  <si>
    <t>Arodbiedrību darbība</t>
  </si>
  <si>
    <t>9491</t>
  </si>
  <si>
    <t>Reliģisko organizāciju darbība</t>
  </si>
  <si>
    <t>9492</t>
  </si>
  <si>
    <t>Politisko organizāciju darbība</t>
  </si>
  <si>
    <t>9499</t>
  </si>
  <si>
    <t>Citur neklasificētu organizāciju darbība</t>
  </si>
  <si>
    <t>9511</t>
  </si>
  <si>
    <t>Datoru un perifēro iekārtu remonts</t>
  </si>
  <si>
    <t>9512</t>
  </si>
  <si>
    <t>Sakaru iekārtu remonts</t>
  </si>
  <si>
    <t>9521</t>
  </si>
  <si>
    <t>Sadzīves elektronisko iekārtu remonts</t>
  </si>
  <si>
    <t>9522</t>
  </si>
  <si>
    <t>Mājsaimniecības piederumu, mājas un dārzu iekārtu remonts</t>
  </si>
  <si>
    <t>9523</t>
  </si>
  <si>
    <t>Apavu un ādas izstrādājumu remonts</t>
  </si>
  <si>
    <t>9524</t>
  </si>
  <si>
    <t>Mēbeļu un dzīvokļu iekārtu remonts</t>
  </si>
  <si>
    <t>9525</t>
  </si>
  <si>
    <t>Pulksteņu un juvelierizstrādājumu remonts</t>
  </si>
  <si>
    <t>9529</t>
  </si>
  <si>
    <t>Cita veida individuālās lietošanas priekšmetu un mājsaimniecības piederumu remonts</t>
  </si>
  <si>
    <t>9601</t>
  </si>
  <si>
    <t>Tekstilizstrādājumu un kažokādu mazgāšana un (ķīmiskā) tīrīšana</t>
  </si>
  <si>
    <t>9602</t>
  </si>
  <si>
    <t>Frizieru un skaistumkopšanas pakalpojumi</t>
  </si>
  <si>
    <t>9603</t>
  </si>
  <si>
    <t>Apbedīšana un ar to saistītā darbība</t>
  </si>
  <si>
    <t>9604</t>
  </si>
  <si>
    <t>Fiziskās labsajūtas uzlabošanas pakalpojumi</t>
  </si>
  <si>
    <t>9609</t>
  </si>
  <si>
    <t>Citur neklasificēti individuālie pakalpojumi</t>
  </si>
  <si>
    <t>9700</t>
  </si>
  <si>
    <t>Mājsaimniecību kā darba devēju darbība ar algotā darbā nodarbinātām personām</t>
  </si>
  <si>
    <t>9810</t>
  </si>
  <si>
    <t>Pašpatēriņa preču ražošana individuālajās mājsaimniecībās</t>
  </si>
  <si>
    <t>9820</t>
  </si>
  <si>
    <t>Individuālo mājsaimniecību pašpatēriņa pakalpojumi</t>
  </si>
  <si>
    <t>9900</t>
  </si>
  <si>
    <t>Ārpusteritoriālo organizāciju un institūciju darbība</t>
  </si>
  <si>
    <t>* izņemot vieglo automobiļu un motociklu nodokļa, transportlīdzekļa ekspluatācijas nodokļa un uzņēmumu vieglo transportlīdzekļu nodokļa ieņēmumus, jo maksājumi, kas veikti AS “Ceļu satiksmes drošības direkcija” vai tehniskās apskates stacijās, VID datubāzē netiek piesaistīti nodokļu maksātājiem, kā arī bez mikrouzņēmumu nodokļa un patentmaksas sadalījuma</t>
  </si>
  <si>
    <t>* izņemot vieglo automobiļu un motociklu nodokļa, transportlīdzekļa ekspluatācijas nodokļa un uzņēmumu vieglo transportlīdzekļu nodokļa ieņēmumus, jo maksājumi, kas veikti AS “Ceļu satiksmes drošības direkcija” vai tehniskās uzpildes stacijās, VID datubāzē netiek piesaistīti nodokļu maksātājiem, kā arī bez mikrouzņēmumu nodokļa un patentmaksas sadalījuma</t>
  </si>
  <si>
    <t>VID administrētie kopbudžeta ieņēmumi*, tūkst. EUR</t>
  </si>
  <si>
    <t>VID administrētie kopbudžeta ieņēmumi*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</si>
</sst>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0.0000"/>
    <numFmt numFmtId="167" formatCode="#,##0.000000"/>
    <numFmt numFmtId="168" formatCode="#,##0.000"/>
    <numFmt numFmtId="169" formatCode="0.0"/>
  </numFmts>
  <fonts count="15" x14ac:knownFonts="1">
    <font>
      <sz val="10"/>
      <color theme="1"/>
      <name val="Arial"/>
      <family val="2"/>
      <charset val="186"/>
    </font>
    <font>
      <b/>
      <sz val="10"/>
      <color theme="1"/>
      <name val="Arial"/>
      <family val="2"/>
      <charset val="186"/>
    </font>
    <font>
      <sz val="10"/>
      <color theme="0"/>
      <name val="Arial"/>
      <family val="2"/>
      <charset val="186"/>
    </font>
    <font>
      <b/>
      <sz val="14"/>
      <color theme="1"/>
      <name val="Times New Roman"/>
      <family val="1"/>
      <charset val="186"/>
    </font>
    <font>
      <b/>
      <sz val="10"/>
      <color theme="1"/>
      <name val="Times New Roman"/>
      <family val="1"/>
      <charset val="186"/>
    </font>
    <font>
      <b/>
      <sz val="10"/>
      <color theme="0"/>
      <name val="Times New Roman"/>
      <family val="1"/>
      <charset val="186"/>
    </font>
    <font>
      <b/>
      <i/>
      <sz val="10"/>
      <color theme="0"/>
      <name val="Times New Roman"/>
      <family val="1"/>
      <charset val="186"/>
    </font>
    <font>
      <b/>
      <sz val="8"/>
      <color theme="0"/>
      <name val="Times New Roman"/>
      <family val="1"/>
      <charset val="186"/>
    </font>
    <font>
      <b/>
      <sz val="10"/>
      <color rgb="FF000000"/>
      <name val="Times New Roman"/>
      <family val="1"/>
      <charset val="186"/>
    </font>
    <font>
      <sz val="10"/>
      <color theme="1"/>
      <name val="Times New Roman"/>
      <family val="1"/>
      <charset val="186"/>
    </font>
    <font>
      <sz val="10"/>
      <color rgb="FF000000"/>
      <name val="Times New Roman"/>
      <family val="1"/>
      <charset val="186"/>
    </font>
    <font>
      <sz val="10"/>
      <name val="Times New Roman"/>
      <family val="1"/>
      <charset val="186"/>
    </font>
    <font>
      <sz val="9"/>
      <color theme="1"/>
      <name val="Times New Roman"/>
      <family val="1"/>
      <charset val="186"/>
    </font>
    <font>
      <sz val="9"/>
      <color theme="1"/>
      <name val="Arial"/>
      <family val="2"/>
      <charset val="186"/>
    </font>
    <font>
      <b/>
      <sz val="9"/>
      <color theme="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012069"/>
        <bgColor indexed="64"/>
      </patternFill>
    </fill>
    <fill>
      <patternFill patternType="solid">
        <fgColor rgb="FF264487"/>
        <bgColor indexed="64"/>
      </patternFill>
    </fill>
    <fill>
      <patternFill patternType="solid">
        <fgColor rgb="FFE6E8EE"/>
        <bgColor indexed="64"/>
      </patternFill>
    </fill>
  </fills>
  <borders count="13">
    <border>
      <left/>
      <right/>
      <top/>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76">
    <xf numFmtId="0" fontId="0" fillId="0" borderId="0" xfId="0"/>
    <xf numFmtId="0" fontId="0" fillId="2" borderId="0" xfId="0" applyFill="1"/>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4" fillId="2" borderId="0" xfId="0" applyFont="1" applyFill="1" applyBorder="1" applyAlignment="1">
      <alignment horizontal="right" vertical="center"/>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4" fontId="5" fillId="4" borderId="8" xfId="0" applyNumberFormat="1" applyFont="1" applyFill="1" applyBorder="1" applyAlignment="1">
      <alignment horizontal="right" vertical="center" wrapText="1"/>
    </xf>
    <xf numFmtId="164" fontId="5" fillId="4" borderId="9" xfId="0" applyNumberFormat="1" applyFont="1" applyFill="1" applyBorder="1" applyAlignment="1">
      <alignment horizontal="right" vertical="center" wrapText="1"/>
    </xf>
    <xf numFmtId="0" fontId="2" fillId="0" borderId="0" xfId="0" applyFont="1"/>
    <xf numFmtId="4" fontId="8" fillId="5" borderId="10" xfId="0" applyNumberFormat="1" applyFont="1" applyFill="1" applyBorder="1" applyAlignment="1">
      <alignment horizontal="right" vertical="center"/>
    </xf>
    <xf numFmtId="164" fontId="8" fillId="5" borderId="10" xfId="0" applyNumberFormat="1" applyFont="1" applyFill="1" applyBorder="1" applyAlignment="1">
      <alignment horizontal="right" vertical="center"/>
    </xf>
    <xf numFmtId="164" fontId="1" fillId="0" borderId="0" xfId="0" applyNumberFormat="1" applyFont="1"/>
    <xf numFmtId="0" fontId="1" fillId="0" borderId="0" xfId="0" applyFont="1"/>
    <xf numFmtId="0" fontId="9" fillId="0" borderId="11" xfId="0" applyFont="1" applyFill="1" applyBorder="1" applyAlignment="1">
      <alignment horizontal="center" vertical="center" wrapText="1"/>
    </xf>
    <xf numFmtId="0" fontId="9" fillId="0" borderId="11" xfId="0" applyFont="1" applyBorder="1" applyAlignment="1">
      <alignment wrapText="1"/>
    </xf>
    <xf numFmtId="4" fontId="10" fillId="0" borderId="11" xfId="0" applyNumberFormat="1" applyFont="1" applyFill="1" applyBorder="1" applyAlignment="1">
      <alignment horizontal="right" vertical="center"/>
    </xf>
    <xf numFmtId="164" fontId="10" fillId="0" borderId="11" xfId="0" applyNumberFormat="1" applyFont="1" applyFill="1" applyBorder="1" applyAlignment="1">
      <alignment horizontal="right" vertical="center"/>
    </xf>
    <xf numFmtId="164" fontId="10" fillId="0" borderId="10" xfId="0" applyNumberFormat="1" applyFont="1" applyFill="1" applyBorder="1" applyAlignment="1">
      <alignment horizontal="right" vertical="center"/>
    </xf>
    <xf numFmtId="4" fontId="10" fillId="0" borderId="10" xfId="0" applyNumberFormat="1" applyFont="1" applyFill="1" applyBorder="1" applyAlignment="1">
      <alignment horizontal="right" vertical="center"/>
    </xf>
    <xf numFmtId="165" fontId="9" fillId="0" borderId="11" xfId="0" applyNumberFormat="1" applyFont="1" applyBorder="1" applyAlignment="1">
      <alignment horizontal="center" vertical="center"/>
    </xf>
    <xf numFmtId="0" fontId="0" fillId="0" borderId="0" xfId="0" applyFont="1"/>
    <xf numFmtId="165" fontId="9" fillId="0" borderId="11" xfId="0" applyNumberFormat="1" applyFont="1" applyBorder="1" applyAlignment="1">
      <alignment horizontal="center"/>
    </xf>
    <xf numFmtId="4" fontId="0" fillId="0" borderId="0" xfId="0" applyNumberFormat="1" applyFont="1"/>
    <xf numFmtId="4" fontId="1" fillId="0" borderId="0" xfId="0" applyNumberFormat="1" applyFont="1"/>
    <xf numFmtId="166" fontId="10" fillId="0" borderId="10" xfId="0" applyNumberFormat="1" applyFont="1" applyFill="1" applyBorder="1" applyAlignment="1">
      <alignment horizontal="right" vertical="center"/>
    </xf>
    <xf numFmtId="166" fontId="1" fillId="0" borderId="0" xfId="0" applyNumberFormat="1" applyFont="1"/>
    <xf numFmtId="165" fontId="9" fillId="0" borderId="11" xfId="0" applyNumberFormat="1" applyFont="1" applyFill="1" applyBorder="1" applyAlignment="1">
      <alignment horizontal="center" vertical="center"/>
    </xf>
    <xf numFmtId="0" fontId="9" fillId="0" borderId="11" xfId="0" applyFont="1" applyFill="1" applyBorder="1" applyAlignment="1">
      <alignment wrapText="1"/>
    </xf>
    <xf numFmtId="167" fontId="10" fillId="0" borderId="10" xfId="0" applyNumberFormat="1" applyFont="1" applyFill="1" applyBorder="1" applyAlignment="1">
      <alignment horizontal="right" vertical="center"/>
    </xf>
    <xf numFmtId="167" fontId="1" fillId="0" borderId="0" xfId="0" applyNumberFormat="1" applyFont="1"/>
    <xf numFmtId="164" fontId="1" fillId="0" borderId="0" xfId="0" applyNumberFormat="1" applyFont="1" applyFill="1"/>
    <xf numFmtId="168" fontId="10" fillId="0" borderId="10" xfId="0" applyNumberFormat="1" applyFont="1" applyFill="1" applyBorder="1" applyAlignment="1">
      <alignment horizontal="right" vertical="center"/>
    </xf>
    <xf numFmtId="168" fontId="1" fillId="0" borderId="0" xfId="0" applyNumberFormat="1" applyFont="1" applyFill="1"/>
    <xf numFmtId="0" fontId="9" fillId="0" borderId="11" xfId="0" applyFont="1" applyBorder="1" applyAlignment="1">
      <alignment horizontal="center" vertical="center"/>
    </xf>
    <xf numFmtId="0" fontId="9" fillId="0" borderId="11" xfId="0" applyFont="1" applyBorder="1" applyAlignment="1">
      <alignment vertical="center" wrapText="1"/>
    </xf>
    <xf numFmtId="4" fontId="9" fillId="0" borderId="11" xfId="0" applyNumberFormat="1" applyFont="1" applyBorder="1" applyAlignment="1">
      <alignment horizontal="right" vertical="center"/>
    </xf>
    <xf numFmtId="168" fontId="8" fillId="5" borderId="10" xfId="0" applyNumberFormat="1" applyFont="1" applyFill="1" applyBorder="1" applyAlignment="1">
      <alignment horizontal="right" vertical="center"/>
    </xf>
    <xf numFmtId="4" fontId="9" fillId="0" borderId="11" xfId="0" applyNumberFormat="1" applyFont="1" applyFill="1" applyBorder="1" applyAlignment="1">
      <alignment horizontal="right" vertical="center"/>
    </xf>
    <xf numFmtId="164" fontId="9" fillId="0" borderId="11" xfId="0" applyNumberFormat="1" applyFont="1" applyBorder="1" applyAlignment="1">
      <alignment horizontal="right" vertical="center"/>
    </xf>
    <xf numFmtId="0" fontId="11" fillId="0" borderId="11" xfId="0" applyFont="1" applyBorder="1" applyAlignment="1">
      <alignment wrapText="1"/>
    </xf>
    <xf numFmtId="169" fontId="0" fillId="0" borderId="0" xfId="0" applyNumberFormat="1" applyFont="1"/>
    <xf numFmtId="4" fontId="12" fillId="0" borderId="0" xfId="0" applyNumberFormat="1" applyFont="1" applyBorder="1" applyAlignment="1">
      <alignment horizontal="center"/>
    </xf>
    <xf numFmtId="0" fontId="13" fillId="0" borderId="0" xfId="0" applyFont="1" applyAlignment="1">
      <alignment horizontal="center"/>
    </xf>
    <xf numFmtId="4" fontId="14" fillId="0" borderId="0" xfId="0" applyNumberFormat="1" applyFont="1" applyBorder="1" applyAlignment="1">
      <alignment horizontal="center"/>
    </xf>
    <xf numFmtId="4" fontId="12" fillId="0" borderId="0" xfId="0" applyNumberFormat="1" applyFont="1" applyAlignment="1">
      <alignment horizontal="center"/>
    </xf>
    <xf numFmtId="4" fontId="14" fillId="0" borderId="0" xfId="0" applyNumberFormat="1" applyFont="1" applyAlignment="1">
      <alignment horizontal="center"/>
    </xf>
    <xf numFmtId="4" fontId="5" fillId="4" borderId="8" xfId="0" applyNumberFormat="1" applyFont="1" applyFill="1" applyBorder="1" applyAlignment="1">
      <alignment vertical="center" wrapText="1"/>
    </xf>
    <xf numFmtId="0" fontId="9" fillId="0" borderId="11" xfId="0" applyFont="1" applyBorder="1"/>
    <xf numFmtId="0" fontId="0" fillId="0" borderId="0" xfId="0" applyBorder="1"/>
    <xf numFmtId="0" fontId="9" fillId="0" borderId="0" xfId="0" applyFont="1" applyBorder="1" applyAlignment="1">
      <alignment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4" fontId="12" fillId="0" borderId="11" xfId="0" applyNumberFormat="1" applyFont="1" applyBorder="1" applyAlignment="1">
      <alignment horizontal="right" vertical="center"/>
    </xf>
    <xf numFmtId="168" fontId="12" fillId="0" borderId="11" xfId="0" applyNumberFormat="1" applyFont="1" applyBorder="1" applyAlignment="1">
      <alignment horizontal="right" vertical="center"/>
    </xf>
    <xf numFmtId="4" fontId="4" fillId="5" borderId="11" xfId="0" applyNumberFormat="1" applyFont="1" applyFill="1" applyBorder="1" applyAlignment="1">
      <alignment horizontal="right" vertical="center"/>
    </xf>
    <xf numFmtId="164" fontId="4" fillId="5" borderId="11" xfId="0" applyNumberFormat="1" applyFont="1" applyFill="1" applyBorder="1" applyAlignment="1">
      <alignment horizontal="right" vertical="center"/>
    </xf>
    <xf numFmtId="164" fontId="9" fillId="0" borderId="11" xfId="0" applyNumberFormat="1" applyFont="1" applyFill="1" applyBorder="1" applyAlignment="1">
      <alignment horizontal="right" vertical="center"/>
    </xf>
    <xf numFmtId="166" fontId="9" fillId="0" borderId="11" xfId="0" applyNumberFormat="1" applyFont="1" applyFill="1" applyBorder="1" applyAlignment="1">
      <alignment horizontal="right" vertical="center"/>
    </xf>
    <xf numFmtId="0" fontId="9" fillId="0" borderId="11" xfId="0" applyFont="1" applyBorder="1" applyAlignment="1">
      <alignment horizontal="center"/>
    </xf>
    <xf numFmtId="0" fontId="9" fillId="0" borderId="11" xfId="0" applyFont="1" applyBorder="1" applyAlignment="1">
      <alignment horizontal="center" vertical="center" wrapText="1"/>
    </xf>
    <xf numFmtId="0" fontId="4" fillId="5" borderId="11" xfId="0" applyFont="1" applyFill="1" applyBorder="1" applyAlignment="1">
      <alignment horizontal="center" vertical="center" wrapText="1"/>
    </xf>
    <xf numFmtId="0" fontId="9" fillId="0" borderId="12" xfId="0" applyFont="1" applyBorder="1" applyAlignment="1">
      <alignment horizontal="left"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7"/>
  <sheetViews>
    <sheetView showGridLines="0" tabSelected="1" zoomScaleNormal="100" workbookViewId="0">
      <pane xSplit="2" ySplit="4" topLeftCell="C5" activePane="bottomRight" state="frozen"/>
      <selection pane="topRight" activeCell="C1" sqref="C1"/>
      <selection pane="bottomLeft" activeCell="A5" sqref="A5"/>
      <selection pane="bottomRight" activeCell="L16" sqref="L16"/>
    </sheetView>
  </sheetViews>
  <sheetFormatPr defaultRowHeight="12.75" x14ac:dyDescent="0.2"/>
  <cols>
    <col min="1" max="1" width="12.7109375" customWidth="1"/>
    <col min="2" max="2" width="58.42578125" customWidth="1"/>
    <col min="3" max="3" width="12.140625" style="45" customWidth="1"/>
    <col min="4" max="4" width="11.5703125" style="45" customWidth="1"/>
    <col min="5" max="5" width="14.7109375" style="45" customWidth="1"/>
    <col min="6" max="6" width="13" style="45" customWidth="1"/>
    <col min="7" max="7" width="14.7109375" style="45" customWidth="1"/>
    <col min="8" max="8" width="12.85546875" style="45" customWidth="1"/>
    <col min="9" max="10" width="11.7109375" style="46" customWidth="1"/>
    <col min="11" max="11" width="11.7109375" style="43" customWidth="1"/>
    <col min="13" max="13" width="10.140625" bestFit="1" customWidth="1"/>
    <col min="19" max="19" width="11.7109375" bestFit="1" customWidth="1"/>
  </cols>
  <sheetData>
    <row r="1" spans="1:19" s="1" customFormat="1" ht="44.25" customHeight="1" x14ac:dyDescent="0.2">
      <c r="A1" s="67" t="s">
        <v>0</v>
      </c>
      <c r="B1" s="68"/>
      <c r="C1" s="68"/>
      <c r="D1" s="68"/>
      <c r="E1" s="68"/>
      <c r="F1" s="68"/>
      <c r="G1" s="68"/>
      <c r="H1" s="68"/>
      <c r="I1" s="68"/>
      <c r="J1" s="68"/>
      <c r="K1" s="68"/>
    </row>
    <row r="2" spans="1:19" s="1" customFormat="1" ht="12.75" customHeight="1" x14ac:dyDescent="0.2">
      <c r="A2" s="2"/>
      <c r="B2" s="3"/>
      <c r="C2" s="3"/>
      <c r="D2" s="3"/>
      <c r="E2" s="3"/>
      <c r="F2" s="3"/>
      <c r="G2" s="3"/>
      <c r="H2" s="3"/>
      <c r="I2" s="3"/>
      <c r="J2" s="3"/>
      <c r="K2" s="4" t="s">
        <v>1</v>
      </c>
    </row>
    <row r="3" spans="1:19" ht="25.5" customHeight="1" x14ac:dyDescent="0.2">
      <c r="A3" s="69" t="s">
        <v>2</v>
      </c>
      <c r="B3" s="71" t="s">
        <v>3</v>
      </c>
      <c r="C3" s="73" t="s">
        <v>4</v>
      </c>
      <c r="D3" s="73" t="s">
        <v>5</v>
      </c>
      <c r="E3" s="73" t="s">
        <v>6</v>
      </c>
      <c r="F3" s="73" t="s">
        <v>7</v>
      </c>
      <c r="G3" s="73" t="s">
        <v>8</v>
      </c>
      <c r="H3" s="73" t="s">
        <v>9</v>
      </c>
      <c r="I3" s="73" t="s">
        <v>1306</v>
      </c>
      <c r="J3" s="73"/>
      <c r="K3" s="75"/>
    </row>
    <row r="4" spans="1:19" ht="45" customHeight="1" x14ac:dyDescent="0.2">
      <c r="A4" s="70"/>
      <c r="B4" s="72"/>
      <c r="C4" s="74"/>
      <c r="D4" s="74"/>
      <c r="E4" s="74"/>
      <c r="F4" s="74"/>
      <c r="G4" s="74"/>
      <c r="H4" s="74"/>
      <c r="I4" s="5" t="s">
        <v>10</v>
      </c>
      <c r="J4" s="5" t="s">
        <v>11</v>
      </c>
      <c r="K4" s="6" t="s">
        <v>12</v>
      </c>
    </row>
    <row r="5" spans="1:19" s="9" customFormat="1" ht="13.5" customHeight="1" x14ac:dyDescent="0.2">
      <c r="A5" s="64" t="s">
        <v>13</v>
      </c>
      <c r="B5" s="65"/>
      <c r="C5" s="7">
        <v>417743.45303999999</v>
      </c>
      <c r="D5" s="7">
        <v>1910907.55</v>
      </c>
      <c r="E5" s="7">
        <v>2497782.0340800001</v>
      </c>
      <c r="F5" s="7">
        <v>1504425.14344</v>
      </c>
      <c r="G5" s="7">
        <v>63494.609840000005</v>
      </c>
      <c r="H5" s="7">
        <v>1396978.0733099999</v>
      </c>
      <c r="I5" s="7">
        <f>C5+D5+E5+F5+G5+H5</f>
        <v>7791330.8637099992</v>
      </c>
      <c r="J5" s="7" t="s">
        <v>14</v>
      </c>
      <c r="K5" s="8">
        <v>100</v>
      </c>
    </row>
    <row r="6" spans="1:19" s="13" customFormat="1" ht="13.5" customHeight="1" x14ac:dyDescent="0.2">
      <c r="A6" s="66" t="s">
        <v>15</v>
      </c>
      <c r="B6" s="66"/>
      <c r="C6" s="10">
        <f>SUM(C7:C9)</f>
        <v>724.39287999999999</v>
      </c>
      <c r="D6" s="10">
        <f t="shared" ref="D6:I6" si="0">SUM(D7:D9)</f>
        <v>1789.8583600000006</v>
      </c>
      <c r="E6" s="10">
        <f t="shared" si="0"/>
        <v>19148.47269000001</v>
      </c>
      <c r="F6" s="10">
        <f t="shared" si="0"/>
        <v>9262.4967500000021</v>
      </c>
      <c r="G6" s="10">
        <f t="shared" si="0"/>
        <v>446.6480599999997</v>
      </c>
      <c r="H6" s="10">
        <f t="shared" si="0"/>
        <v>1215.8712299999952</v>
      </c>
      <c r="I6" s="10">
        <f t="shared" si="0"/>
        <v>32587.739970000086</v>
      </c>
      <c r="J6" s="11">
        <v>100</v>
      </c>
      <c r="K6" s="11">
        <f>I6/$I$5*100</f>
        <v>0.41825639983773938</v>
      </c>
      <c r="L6" s="12"/>
      <c r="M6" s="24"/>
      <c r="N6" s="24"/>
      <c r="O6" s="24"/>
      <c r="P6" s="24"/>
      <c r="Q6" s="24"/>
      <c r="R6" s="24"/>
      <c r="S6" s="24"/>
    </row>
    <row r="7" spans="1:19" ht="13.5" customHeight="1" x14ac:dyDescent="0.2">
      <c r="A7" s="14">
        <v>13</v>
      </c>
      <c r="B7" s="15" t="s">
        <v>16</v>
      </c>
      <c r="C7" s="16">
        <v>244.17488999999992</v>
      </c>
      <c r="D7" s="16">
        <v>1757.6814800000006</v>
      </c>
      <c r="E7" s="16">
        <v>5995.7013500000048</v>
      </c>
      <c r="F7" s="16">
        <v>3097.3569400000024</v>
      </c>
      <c r="G7" s="16">
        <v>103.59639999999999</v>
      </c>
      <c r="H7" s="16">
        <v>321.91811000000052</v>
      </c>
      <c r="I7" s="16">
        <v>11520.429170000027</v>
      </c>
      <c r="J7" s="17">
        <v>35.299999999999997</v>
      </c>
      <c r="K7" s="18">
        <v>0.1</v>
      </c>
      <c r="L7" s="12"/>
    </row>
    <row r="8" spans="1:19" ht="13.5" customHeight="1" x14ac:dyDescent="0.2">
      <c r="A8" s="14">
        <v>14</v>
      </c>
      <c r="B8" s="15" t="s">
        <v>17</v>
      </c>
      <c r="C8" s="16">
        <v>438.46784000000008</v>
      </c>
      <c r="D8" s="16">
        <v>-205.26920999999982</v>
      </c>
      <c r="E8" s="16">
        <v>12738.655430000006</v>
      </c>
      <c r="F8" s="16">
        <v>5933.5686500000011</v>
      </c>
      <c r="G8" s="16">
        <v>311.79950999999977</v>
      </c>
      <c r="H8" s="16">
        <v>885.31909999999471</v>
      </c>
      <c r="I8" s="16">
        <v>20102.541320000058</v>
      </c>
      <c r="J8" s="17">
        <v>61.7</v>
      </c>
      <c r="K8" s="18">
        <v>0.3</v>
      </c>
      <c r="L8" s="12"/>
    </row>
    <row r="9" spans="1:19" ht="13.5" customHeight="1" x14ac:dyDescent="0.2">
      <c r="A9" s="14">
        <v>15</v>
      </c>
      <c r="B9" s="15" t="s">
        <v>18</v>
      </c>
      <c r="C9" s="16">
        <v>41.750149999999991</v>
      </c>
      <c r="D9" s="16">
        <v>237.44609</v>
      </c>
      <c r="E9" s="16">
        <v>414.11590999999999</v>
      </c>
      <c r="F9" s="16">
        <v>231.57115999999996</v>
      </c>
      <c r="G9" s="16">
        <v>31.252149999999997</v>
      </c>
      <c r="H9" s="16">
        <v>8.6340199999999996</v>
      </c>
      <c r="I9" s="16">
        <v>964.76947999999982</v>
      </c>
      <c r="J9" s="17">
        <v>3</v>
      </c>
      <c r="K9" s="19">
        <v>0.01</v>
      </c>
      <c r="L9" s="12"/>
    </row>
    <row r="10" spans="1:19" s="13" customFormat="1" x14ac:dyDescent="0.2">
      <c r="A10" s="62" t="s">
        <v>19</v>
      </c>
      <c r="B10" s="62"/>
      <c r="C10" s="56">
        <v>817.42522000000042</v>
      </c>
      <c r="D10" s="56">
        <v>17210.310899999997</v>
      </c>
      <c r="E10" s="56">
        <v>19573.493380000004</v>
      </c>
      <c r="F10" s="56">
        <v>10601.270020000002</v>
      </c>
      <c r="G10" s="56">
        <v>509.9005499999999</v>
      </c>
      <c r="H10" s="56">
        <v>2723.8045300000026</v>
      </c>
      <c r="I10" s="56">
        <v>51436.204600000034</v>
      </c>
      <c r="J10" s="57">
        <v>100</v>
      </c>
      <c r="K10" s="11">
        <f t="shared" ref="K10:K69" si="1">I10/$I$5*100</f>
        <v>0.66017225426244641</v>
      </c>
      <c r="L10" s="12"/>
    </row>
    <row r="11" spans="1:19" s="21" customFormat="1" x14ac:dyDescent="0.2">
      <c r="A11" s="20">
        <v>80</v>
      </c>
      <c r="B11" s="15" t="s">
        <v>20</v>
      </c>
      <c r="C11" s="36">
        <v>817.42522000000042</v>
      </c>
      <c r="D11" s="36">
        <v>17210.310899999997</v>
      </c>
      <c r="E11" s="36">
        <v>19573.493380000004</v>
      </c>
      <c r="F11" s="36">
        <v>10601.270020000002</v>
      </c>
      <c r="G11" s="36">
        <v>509.9005499999999</v>
      </c>
      <c r="H11" s="36">
        <v>2723.8045300000026</v>
      </c>
      <c r="I11" s="36">
        <v>51436.204600000034</v>
      </c>
      <c r="J11" s="39">
        <v>100</v>
      </c>
      <c r="K11" s="18">
        <f t="shared" si="1"/>
        <v>0.66017225426244641</v>
      </c>
      <c r="L11" s="12"/>
    </row>
    <row r="12" spans="1:19" s="13" customFormat="1" x14ac:dyDescent="0.2">
      <c r="A12" s="62" t="s">
        <v>21</v>
      </c>
      <c r="B12" s="62"/>
      <c r="C12" s="56">
        <f>SUM(C13:C15)</f>
        <v>4534.3907499999978</v>
      </c>
      <c r="D12" s="56">
        <f t="shared" ref="D12:I12" si="2">SUM(D13:D15)</f>
        <v>12275.452039999986</v>
      </c>
      <c r="E12" s="56">
        <f t="shared" si="2"/>
        <v>155218.54986999999</v>
      </c>
      <c r="F12" s="56">
        <f t="shared" si="2"/>
        <v>88636.689549999428</v>
      </c>
      <c r="G12" s="56">
        <f t="shared" si="2"/>
        <v>1983.8994400000011</v>
      </c>
      <c r="H12" s="56">
        <f t="shared" si="2"/>
        <v>755.82952999999054</v>
      </c>
      <c r="I12" s="56">
        <f t="shared" si="2"/>
        <v>263404.81118000101</v>
      </c>
      <c r="J12" s="57">
        <v>99.999999999999986</v>
      </c>
      <c r="K12" s="11">
        <f t="shared" si="1"/>
        <v>3.3807422093556876</v>
      </c>
      <c r="L12" s="12"/>
    </row>
    <row r="13" spans="1:19" s="21" customFormat="1" x14ac:dyDescent="0.2">
      <c r="A13" s="20">
        <v>86</v>
      </c>
      <c r="B13" s="15" t="s">
        <v>22</v>
      </c>
      <c r="C13" s="36">
        <v>4424.316899999998</v>
      </c>
      <c r="D13" s="36">
        <v>11659.986659999986</v>
      </c>
      <c r="E13" s="36">
        <v>130859.81182999999</v>
      </c>
      <c r="F13" s="36">
        <v>76597.537609999446</v>
      </c>
      <c r="G13" s="36">
        <v>1859.053020000001</v>
      </c>
      <c r="H13" s="36">
        <v>628.6545099999903</v>
      </c>
      <c r="I13" s="36">
        <v>226029.36053000094</v>
      </c>
      <c r="J13" s="39">
        <v>85.8</v>
      </c>
      <c r="K13" s="18">
        <v>2.9</v>
      </c>
      <c r="L13" s="12"/>
    </row>
    <row r="14" spans="1:19" s="21" customFormat="1" x14ac:dyDescent="0.2">
      <c r="A14" s="20">
        <v>87</v>
      </c>
      <c r="B14" s="15" t="s">
        <v>23</v>
      </c>
      <c r="C14" s="36">
        <v>29.996650000000002</v>
      </c>
      <c r="D14" s="36">
        <v>399.11301000000003</v>
      </c>
      <c r="E14" s="36">
        <v>15019.01893</v>
      </c>
      <c r="F14" s="36">
        <v>7194.2648499999987</v>
      </c>
      <c r="G14" s="36">
        <v>24.247440000000001</v>
      </c>
      <c r="H14" s="36">
        <v>70.124480000000176</v>
      </c>
      <c r="I14" s="36">
        <v>22736.765360000034</v>
      </c>
      <c r="J14" s="39">
        <v>8.6</v>
      </c>
      <c r="K14" s="18">
        <v>0.3</v>
      </c>
      <c r="L14" s="12"/>
    </row>
    <row r="15" spans="1:19" s="21" customFormat="1" x14ac:dyDescent="0.2">
      <c r="A15" s="20">
        <v>88</v>
      </c>
      <c r="B15" s="15" t="s">
        <v>24</v>
      </c>
      <c r="C15" s="36">
        <v>80.077200000000005</v>
      </c>
      <c r="D15" s="36">
        <v>216.35237000000001</v>
      </c>
      <c r="E15" s="36">
        <v>9339.7191099999964</v>
      </c>
      <c r="F15" s="36">
        <v>4844.8870899999929</v>
      </c>
      <c r="G15" s="36">
        <v>100.59898000000003</v>
      </c>
      <c r="H15" s="36">
        <v>57.050540000000048</v>
      </c>
      <c r="I15" s="36">
        <v>14638.685290000054</v>
      </c>
      <c r="J15" s="39">
        <v>5.6</v>
      </c>
      <c r="K15" s="18">
        <v>0.2</v>
      </c>
      <c r="L15" s="12"/>
    </row>
    <row r="16" spans="1:19" s="13" customFormat="1" x14ac:dyDescent="0.2">
      <c r="A16" s="62" t="s">
        <v>25</v>
      </c>
      <c r="B16" s="62"/>
      <c r="C16" s="56">
        <f>SUM(C17:C18)</f>
        <v>1376.55079</v>
      </c>
      <c r="D16" s="56">
        <f t="shared" ref="D16:I16" si="3">SUM(D17:D18)</f>
        <v>8986.25756</v>
      </c>
      <c r="E16" s="56">
        <f t="shared" si="3"/>
        <v>11975.44598000001</v>
      </c>
      <c r="F16" s="56">
        <f t="shared" si="3"/>
        <v>6790.6805599999998</v>
      </c>
      <c r="G16" s="56">
        <f t="shared" si="3"/>
        <v>76.52882000000001</v>
      </c>
      <c r="H16" s="56">
        <f t="shared" si="3"/>
        <v>3882.4095899999998</v>
      </c>
      <c r="I16" s="56">
        <f t="shared" si="3"/>
        <v>33087.873300000007</v>
      </c>
      <c r="J16" s="57">
        <v>100</v>
      </c>
      <c r="K16" s="11">
        <f t="shared" si="1"/>
        <v>0.42467549997285758</v>
      </c>
      <c r="L16" s="12"/>
    </row>
    <row r="17" spans="1:13" s="21" customFormat="1" x14ac:dyDescent="0.2">
      <c r="A17" s="22">
        <v>38</v>
      </c>
      <c r="B17" s="15" t="s">
        <v>26</v>
      </c>
      <c r="C17" s="36">
        <v>1161.76648</v>
      </c>
      <c r="D17" s="36">
        <v>8059.2815700000001</v>
      </c>
      <c r="E17" s="36">
        <v>11068.429880000009</v>
      </c>
      <c r="F17" s="36">
        <v>6288.45892</v>
      </c>
      <c r="G17" s="36">
        <v>47.170640000000006</v>
      </c>
      <c r="H17" s="36">
        <v>3874.2114199999996</v>
      </c>
      <c r="I17" s="36">
        <v>30499.318910000009</v>
      </c>
      <c r="J17" s="39">
        <v>92.2</v>
      </c>
      <c r="K17" s="18">
        <v>0.4</v>
      </c>
      <c r="L17" s="12"/>
      <c r="M17" s="23"/>
    </row>
    <row r="18" spans="1:13" s="21" customFormat="1" x14ac:dyDescent="0.2">
      <c r="A18" s="20">
        <v>39</v>
      </c>
      <c r="B18" s="15" t="s">
        <v>27</v>
      </c>
      <c r="C18" s="36">
        <v>214.78431000000003</v>
      </c>
      <c r="D18" s="36">
        <v>926.97599000000002</v>
      </c>
      <c r="E18" s="36">
        <v>907.01609999999994</v>
      </c>
      <c r="F18" s="36">
        <v>502.22164000000015</v>
      </c>
      <c r="G18" s="36">
        <v>29.358180000000001</v>
      </c>
      <c r="H18" s="36">
        <v>8.1981699999999975</v>
      </c>
      <c r="I18" s="36">
        <v>2588.5543900000002</v>
      </c>
      <c r="J18" s="39">
        <v>7.8</v>
      </c>
      <c r="K18" s="19">
        <v>0.03</v>
      </c>
      <c r="L18" s="24"/>
    </row>
    <row r="19" spans="1:13" s="13" customFormat="1" x14ac:dyDescent="0.2">
      <c r="A19" s="62" t="s">
        <v>28</v>
      </c>
      <c r="B19" s="62"/>
      <c r="C19" s="56">
        <f>SUM(C20:C25)</f>
        <v>13126.021610000002</v>
      </c>
      <c r="D19" s="56">
        <f t="shared" ref="D19:I19" si="4">SUM(D20:D25)</f>
        <v>23719.217260000005</v>
      </c>
      <c r="E19" s="56">
        <f t="shared" si="4"/>
        <v>50281.470679999984</v>
      </c>
      <c r="F19" s="56">
        <f t="shared" si="4"/>
        <v>32559.172820000018</v>
      </c>
      <c r="G19" s="56">
        <f t="shared" si="4"/>
        <v>2463.6229899999998</v>
      </c>
      <c r="H19" s="56">
        <f t="shared" si="4"/>
        <v>32250.672550000007</v>
      </c>
      <c r="I19" s="56">
        <f t="shared" si="4"/>
        <v>154400.17791000009</v>
      </c>
      <c r="J19" s="57">
        <v>100</v>
      </c>
      <c r="K19" s="11">
        <f t="shared" si="1"/>
        <v>1.9816919677889191</v>
      </c>
      <c r="L19" s="12"/>
    </row>
    <row r="20" spans="1:13" s="21" customFormat="1" ht="25.5" x14ac:dyDescent="0.2">
      <c r="A20" s="20">
        <v>59</v>
      </c>
      <c r="B20" s="15" t="s">
        <v>29</v>
      </c>
      <c r="C20" s="36">
        <v>475.23556999999994</v>
      </c>
      <c r="D20" s="36">
        <v>3456.6714500000026</v>
      </c>
      <c r="E20" s="36">
        <v>1443.78594</v>
      </c>
      <c r="F20" s="36">
        <v>1709.5137200000024</v>
      </c>
      <c r="G20" s="36">
        <v>384.52026999999998</v>
      </c>
      <c r="H20" s="36">
        <v>21.835079999999973</v>
      </c>
      <c r="I20" s="36">
        <v>7491.562030000001</v>
      </c>
      <c r="J20" s="39">
        <v>4.8</v>
      </c>
      <c r="K20" s="18">
        <v>0.1</v>
      </c>
      <c r="L20" s="12"/>
    </row>
    <row r="21" spans="1:13" s="21" customFormat="1" x14ac:dyDescent="0.2">
      <c r="A21" s="20">
        <v>60</v>
      </c>
      <c r="B21" s="15" t="s">
        <v>30</v>
      </c>
      <c r="C21" s="36">
        <v>1207.9015300000001</v>
      </c>
      <c r="D21" s="36">
        <v>7863.2213199999997</v>
      </c>
      <c r="E21" s="36">
        <v>7654.7347900000022</v>
      </c>
      <c r="F21" s="36">
        <v>5068.6818499999999</v>
      </c>
      <c r="G21" s="36">
        <v>59.573020000000007</v>
      </c>
      <c r="H21" s="36">
        <v>34.489689999999982</v>
      </c>
      <c r="I21" s="36">
        <v>21888.602200000001</v>
      </c>
      <c r="J21" s="39">
        <v>14.2</v>
      </c>
      <c r="K21" s="18">
        <v>0.3</v>
      </c>
      <c r="L21" s="12"/>
    </row>
    <row r="22" spans="1:13" s="21" customFormat="1" x14ac:dyDescent="0.2">
      <c r="A22" s="20">
        <v>90</v>
      </c>
      <c r="B22" s="15" t="s">
        <v>31</v>
      </c>
      <c r="C22" s="36">
        <v>498.66726</v>
      </c>
      <c r="D22" s="36">
        <v>2925.3753700000029</v>
      </c>
      <c r="E22" s="36">
        <v>11652.699900000003</v>
      </c>
      <c r="F22" s="36">
        <v>8321.6583800000153</v>
      </c>
      <c r="G22" s="36">
        <v>771.57899000000032</v>
      </c>
      <c r="H22" s="36">
        <v>128.08935000000093</v>
      </c>
      <c r="I22" s="36">
        <v>24298.069249999993</v>
      </c>
      <c r="J22" s="39">
        <v>15.7</v>
      </c>
      <c r="K22" s="18">
        <v>0.3</v>
      </c>
      <c r="L22" s="12"/>
    </row>
    <row r="23" spans="1:13" s="21" customFormat="1" x14ac:dyDescent="0.2">
      <c r="A23" s="20">
        <v>91</v>
      </c>
      <c r="B23" s="15" t="s">
        <v>32</v>
      </c>
      <c r="C23" s="36">
        <v>28.842320000000001</v>
      </c>
      <c r="D23" s="36">
        <v>620.70300000000009</v>
      </c>
      <c r="E23" s="36">
        <v>7634.3536400000012</v>
      </c>
      <c r="F23" s="36">
        <v>4156.2988399999995</v>
      </c>
      <c r="G23" s="36">
        <v>28.382359999999998</v>
      </c>
      <c r="H23" s="36">
        <v>17.015700000000002</v>
      </c>
      <c r="I23" s="36">
        <v>12485.595859999996</v>
      </c>
      <c r="J23" s="39">
        <v>8.1</v>
      </c>
      <c r="K23" s="18">
        <v>0.2</v>
      </c>
      <c r="L23" s="12"/>
    </row>
    <row r="24" spans="1:13" s="21" customFormat="1" x14ac:dyDescent="0.2">
      <c r="A24" s="20">
        <v>92</v>
      </c>
      <c r="B24" s="15" t="s">
        <v>33</v>
      </c>
      <c r="C24" s="36">
        <v>9911.4670000000006</v>
      </c>
      <c r="D24" s="36">
        <v>3266.2929300000001</v>
      </c>
      <c r="E24" s="36">
        <v>11924.24144</v>
      </c>
      <c r="F24" s="36">
        <v>6216.7896900000014</v>
      </c>
      <c r="G24" s="36">
        <v>0.11142000000000001</v>
      </c>
      <c r="H24" s="36">
        <v>31770.145020000004</v>
      </c>
      <c r="I24" s="36">
        <v>63089.047500000001</v>
      </c>
      <c r="J24" s="39">
        <v>40.9</v>
      </c>
      <c r="K24" s="18">
        <v>0.8</v>
      </c>
      <c r="L24" s="12"/>
    </row>
    <row r="25" spans="1:13" s="21" customFormat="1" x14ac:dyDescent="0.2">
      <c r="A25" s="20">
        <v>93</v>
      </c>
      <c r="B25" s="15" t="s">
        <v>34</v>
      </c>
      <c r="C25" s="36">
        <v>1003.9079300000009</v>
      </c>
      <c r="D25" s="36">
        <v>5586.9531900000002</v>
      </c>
      <c r="E25" s="36">
        <v>9971.6549699999814</v>
      </c>
      <c r="F25" s="36">
        <v>7086.2303399999992</v>
      </c>
      <c r="G25" s="36">
        <v>1219.4569299999998</v>
      </c>
      <c r="H25" s="36">
        <v>279.0977100000008</v>
      </c>
      <c r="I25" s="36">
        <v>25147.301070000081</v>
      </c>
      <c r="J25" s="39">
        <v>16.3</v>
      </c>
      <c r="K25" s="18">
        <v>0.3</v>
      </c>
      <c r="L25" s="12"/>
    </row>
    <row r="26" spans="1:13" s="13" customFormat="1" x14ac:dyDescent="0.2">
      <c r="A26" s="62" t="s">
        <v>35</v>
      </c>
      <c r="B26" s="62"/>
      <c r="C26" s="56">
        <f>SUM(C27:C28)</f>
        <v>2988.0650799999971</v>
      </c>
      <c r="D26" s="56">
        <f t="shared" ref="D26:I26" si="5">SUM(D27:D28)</f>
        <v>-12661.43781999999</v>
      </c>
      <c r="E26" s="56">
        <f t="shared" si="5"/>
        <v>47309.659280000495</v>
      </c>
      <c r="F26" s="56">
        <f t="shared" si="5"/>
        <v>26595.783689999887</v>
      </c>
      <c r="G26" s="56">
        <f t="shared" si="5"/>
        <v>439.04727000000014</v>
      </c>
      <c r="H26" s="56">
        <f t="shared" si="5"/>
        <v>4477.069129999848</v>
      </c>
      <c r="I26" s="56">
        <f t="shared" si="5"/>
        <v>69148.186629999909</v>
      </c>
      <c r="J26" s="57">
        <v>100</v>
      </c>
      <c r="K26" s="11">
        <f t="shared" si="1"/>
        <v>0.88750160710122394</v>
      </c>
      <c r="L26" s="12"/>
    </row>
    <row r="27" spans="1:13" s="21" customFormat="1" x14ac:dyDescent="0.2">
      <c r="A27" s="20">
        <v>1</v>
      </c>
      <c r="B27" s="15" t="s">
        <v>36</v>
      </c>
      <c r="C27" s="36">
        <v>2789.4484999999972</v>
      </c>
      <c r="D27" s="36">
        <v>-12718.50204999999</v>
      </c>
      <c r="E27" s="36">
        <v>44739.085560000494</v>
      </c>
      <c r="F27" s="36">
        <v>25200.319829999888</v>
      </c>
      <c r="G27" s="36">
        <v>416.79979000000014</v>
      </c>
      <c r="H27" s="36">
        <v>4123.507239999848</v>
      </c>
      <c r="I27" s="36">
        <v>64550.658869999905</v>
      </c>
      <c r="J27" s="39">
        <v>93.4</v>
      </c>
      <c r="K27" s="18">
        <v>0.8</v>
      </c>
      <c r="L27" s="12"/>
    </row>
    <row r="28" spans="1:13" s="21" customFormat="1" x14ac:dyDescent="0.2">
      <c r="A28" s="20">
        <v>3</v>
      </c>
      <c r="B28" s="15" t="s">
        <v>37</v>
      </c>
      <c r="C28" s="36">
        <v>198.61658000000006</v>
      </c>
      <c r="D28" s="36">
        <v>57.064229999999931</v>
      </c>
      <c r="E28" s="36">
        <v>2570.573719999999</v>
      </c>
      <c r="F28" s="36">
        <v>1395.4638599999998</v>
      </c>
      <c r="G28" s="36">
        <v>22.247480000000003</v>
      </c>
      <c r="H28" s="36">
        <v>353.56189000000006</v>
      </c>
      <c r="I28" s="36">
        <v>4597.5277600000018</v>
      </c>
      <c r="J28" s="39">
        <v>6.6</v>
      </c>
      <c r="K28" s="18">
        <v>0.1</v>
      </c>
      <c r="L28" s="12"/>
    </row>
    <row r="29" spans="1:13" s="13" customFormat="1" x14ac:dyDescent="0.2">
      <c r="A29" s="62" t="s">
        <v>38</v>
      </c>
      <c r="B29" s="62"/>
      <c r="C29" s="56">
        <f>SUM(C30:C32)</f>
        <v>26050.48403</v>
      </c>
      <c r="D29" s="56">
        <f t="shared" ref="D29:I29" si="6">SUM(D30:D32)</f>
        <v>-46563.381560000009</v>
      </c>
      <c r="E29" s="56">
        <f t="shared" si="6"/>
        <v>138982.47004000001</v>
      </c>
      <c r="F29" s="56">
        <f t="shared" si="6"/>
        <v>79670.69352000003</v>
      </c>
      <c r="G29" s="56">
        <f t="shared" si="6"/>
        <v>7064.3431300000193</v>
      </c>
      <c r="H29" s="56">
        <f t="shared" si="6"/>
        <v>9575.4136799999997</v>
      </c>
      <c r="I29" s="56">
        <f t="shared" si="6"/>
        <v>214780.02283999883</v>
      </c>
      <c r="J29" s="57">
        <v>100</v>
      </c>
      <c r="K29" s="11">
        <f t="shared" si="1"/>
        <v>2.7566538579485633</v>
      </c>
      <c r="L29" s="12"/>
    </row>
    <row r="30" spans="1:13" s="21" customFormat="1" x14ac:dyDescent="0.2">
      <c r="A30" s="20">
        <v>41</v>
      </c>
      <c r="B30" s="15" t="s">
        <v>39</v>
      </c>
      <c r="C30" s="36">
        <v>6777.5852899999954</v>
      </c>
      <c r="D30" s="36">
        <v>-21872.576750000015</v>
      </c>
      <c r="E30" s="36">
        <v>46728.436540000032</v>
      </c>
      <c r="F30" s="36">
        <v>25954.878470000036</v>
      </c>
      <c r="G30" s="36">
        <v>1829.4588399999973</v>
      </c>
      <c r="H30" s="36">
        <v>2071.7413299999962</v>
      </c>
      <c r="I30" s="36">
        <v>61489.523719999961</v>
      </c>
      <c r="J30" s="39">
        <v>28.6</v>
      </c>
      <c r="K30" s="18">
        <v>0.8</v>
      </c>
      <c r="L30" s="12"/>
    </row>
    <row r="31" spans="1:13" s="21" customFormat="1" x14ac:dyDescent="0.2">
      <c r="A31" s="20">
        <v>42</v>
      </c>
      <c r="B31" s="15" t="s">
        <v>40</v>
      </c>
      <c r="C31" s="36">
        <v>9148.8755000000074</v>
      </c>
      <c r="D31" s="36">
        <v>-20761.003709999994</v>
      </c>
      <c r="E31" s="36">
        <v>53907.471020000019</v>
      </c>
      <c r="F31" s="36">
        <v>30728.462130000033</v>
      </c>
      <c r="G31" s="36">
        <v>477.69181000000003</v>
      </c>
      <c r="H31" s="36">
        <v>5569.8655700000036</v>
      </c>
      <c r="I31" s="36">
        <v>79071.362319999869</v>
      </c>
      <c r="J31" s="39">
        <v>36.799999999999997</v>
      </c>
      <c r="K31" s="18">
        <v>1</v>
      </c>
      <c r="L31" s="12"/>
    </row>
    <row r="32" spans="1:13" s="21" customFormat="1" x14ac:dyDescent="0.2">
      <c r="A32" s="20">
        <v>43</v>
      </c>
      <c r="B32" s="15" t="s">
        <v>41</v>
      </c>
      <c r="C32" s="36">
        <v>10124.023239999995</v>
      </c>
      <c r="D32" s="36">
        <v>-3929.8010999999992</v>
      </c>
      <c r="E32" s="36">
        <v>38346.562479999964</v>
      </c>
      <c r="F32" s="36">
        <v>22987.352919999968</v>
      </c>
      <c r="G32" s="36">
        <v>4757.1924800000224</v>
      </c>
      <c r="H32" s="36">
        <v>1933.8067799999994</v>
      </c>
      <c r="I32" s="36">
        <v>74219.136799998974</v>
      </c>
      <c r="J32" s="39">
        <v>34.6</v>
      </c>
      <c r="K32" s="18">
        <v>1</v>
      </c>
      <c r="L32" s="12"/>
    </row>
    <row r="33" spans="1:12" s="13" customFormat="1" x14ac:dyDescent="0.2">
      <c r="A33" s="62" t="s">
        <v>42</v>
      </c>
      <c r="B33" s="62"/>
      <c r="C33" s="56">
        <f>SUM(C34:C38)</f>
        <v>5055.57168</v>
      </c>
      <c r="D33" s="56">
        <f t="shared" ref="D33:I33" si="7">SUM(D34:D38)</f>
        <v>23966.702789999999</v>
      </c>
      <c r="E33" s="56">
        <f t="shared" si="7"/>
        <v>48793.65836000003</v>
      </c>
      <c r="F33" s="56">
        <f t="shared" si="7"/>
        <v>25656.579990000002</v>
      </c>
      <c r="G33" s="56">
        <f t="shared" si="7"/>
        <v>636.25360999999998</v>
      </c>
      <c r="H33" s="56">
        <f t="shared" si="7"/>
        <v>86827.790379999977</v>
      </c>
      <c r="I33" s="56">
        <f t="shared" si="7"/>
        <v>190936.55681000004</v>
      </c>
      <c r="J33" s="57">
        <v>100.02</v>
      </c>
      <c r="K33" s="11">
        <f t="shared" si="1"/>
        <v>2.4506282707019036</v>
      </c>
      <c r="L33" s="12"/>
    </row>
    <row r="34" spans="1:12" s="21" customFormat="1" x14ac:dyDescent="0.2">
      <c r="A34" s="20">
        <v>11</v>
      </c>
      <c r="B34" s="15" t="s">
        <v>43</v>
      </c>
      <c r="C34" s="36">
        <v>-505.00293000000028</v>
      </c>
      <c r="D34" s="36">
        <v>32267.328030000004</v>
      </c>
      <c r="E34" s="36">
        <v>8804.7191900000034</v>
      </c>
      <c r="F34" s="36">
        <v>4758.1481300000014</v>
      </c>
      <c r="G34" s="36">
        <v>22.912009999999999</v>
      </c>
      <c r="H34" s="36">
        <v>85212.934899999964</v>
      </c>
      <c r="I34" s="36">
        <v>130561.03932999997</v>
      </c>
      <c r="J34" s="58">
        <v>68.400000000000006</v>
      </c>
      <c r="K34" s="18">
        <v>1.7</v>
      </c>
      <c r="L34" s="12"/>
    </row>
    <row r="35" spans="1:12" s="21" customFormat="1" x14ac:dyDescent="0.2">
      <c r="A35" s="20">
        <v>12</v>
      </c>
      <c r="B35" s="15" t="s">
        <v>44</v>
      </c>
      <c r="C35" s="36" t="s">
        <v>14</v>
      </c>
      <c r="D35" s="36">
        <v>-29.503559999999997</v>
      </c>
      <c r="E35" s="36">
        <v>31.429359999999999</v>
      </c>
      <c r="F35" s="36">
        <v>17.41104</v>
      </c>
      <c r="G35" s="36">
        <v>1.6793800000000001</v>
      </c>
      <c r="H35" s="36">
        <v>8.1256199999999996</v>
      </c>
      <c r="I35" s="36">
        <v>29.141840000000006</v>
      </c>
      <c r="J35" s="38">
        <v>0.02</v>
      </c>
      <c r="K35" s="25">
        <v>4.0000000000000002E-4</v>
      </c>
      <c r="L35" s="26"/>
    </row>
    <row r="36" spans="1:12" s="21" customFormat="1" x14ac:dyDescent="0.2">
      <c r="A36" s="20">
        <v>23</v>
      </c>
      <c r="B36" s="15" t="s">
        <v>45</v>
      </c>
      <c r="C36" s="36">
        <v>2561.8118199999999</v>
      </c>
      <c r="D36" s="36">
        <v>-6661.0778900000059</v>
      </c>
      <c r="E36" s="36">
        <v>19604.610920000014</v>
      </c>
      <c r="F36" s="36">
        <v>10610.936590000005</v>
      </c>
      <c r="G36" s="36">
        <v>97.715120000000027</v>
      </c>
      <c r="H36" s="36">
        <v>1170.4630099999995</v>
      </c>
      <c r="I36" s="36">
        <v>27384.459570000006</v>
      </c>
      <c r="J36" s="58">
        <v>14.3</v>
      </c>
      <c r="K36" s="18">
        <v>0.4</v>
      </c>
      <c r="L36" s="12"/>
    </row>
    <row r="37" spans="1:12" s="21" customFormat="1" x14ac:dyDescent="0.2">
      <c r="A37" s="20">
        <v>31</v>
      </c>
      <c r="B37" s="15" t="s">
        <v>46</v>
      </c>
      <c r="C37" s="36">
        <v>1936.9609099999998</v>
      </c>
      <c r="D37" s="36">
        <v>-521.93774000000087</v>
      </c>
      <c r="E37" s="36">
        <v>14691.617300000005</v>
      </c>
      <c r="F37" s="36">
        <v>7269.5899199999949</v>
      </c>
      <c r="G37" s="36">
        <v>302.92166999999989</v>
      </c>
      <c r="H37" s="36">
        <v>174.9905600000001</v>
      </c>
      <c r="I37" s="36">
        <v>23854.142620000053</v>
      </c>
      <c r="J37" s="58">
        <v>12.5</v>
      </c>
      <c r="K37" s="18">
        <v>0.3</v>
      </c>
      <c r="L37" s="12"/>
    </row>
    <row r="38" spans="1:12" s="21" customFormat="1" x14ac:dyDescent="0.2">
      <c r="A38" s="20">
        <v>32</v>
      </c>
      <c r="B38" s="15" t="s">
        <v>47</v>
      </c>
      <c r="C38" s="36">
        <v>1061.8018800000007</v>
      </c>
      <c r="D38" s="36">
        <v>-1088.1060500000001</v>
      </c>
      <c r="E38" s="36">
        <v>5661.2815900000032</v>
      </c>
      <c r="F38" s="36">
        <v>3000.494310000001</v>
      </c>
      <c r="G38" s="36">
        <v>211.02543000000006</v>
      </c>
      <c r="H38" s="36">
        <v>261.27629000000007</v>
      </c>
      <c r="I38" s="36">
        <v>9107.7734500000115</v>
      </c>
      <c r="J38" s="58">
        <v>4.8</v>
      </c>
      <c r="K38" s="18">
        <v>0.1</v>
      </c>
      <c r="L38" s="12"/>
    </row>
    <row r="39" spans="1:12" s="13" customFormat="1" x14ac:dyDescent="0.2">
      <c r="A39" s="62" t="s">
        <v>48</v>
      </c>
      <c r="B39" s="62"/>
      <c r="C39" s="56">
        <v>2851.7028800000026</v>
      </c>
      <c r="D39" s="56">
        <v>36497.000290000069</v>
      </c>
      <c r="E39" s="56">
        <v>39791.938479999932</v>
      </c>
      <c r="F39" s="56">
        <v>20420.317009999992</v>
      </c>
      <c r="G39" s="56">
        <v>1106.8728100000001</v>
      </c>
      <c r="H39" s="56">
        <v>1670.0220399999987</v>
      </c>
      <c r="I39" s="56">
        <v>102337.85350999956</v>
      </c>
      <c r="J39" s="57">
        <v>100</v>
      </c>
      <c r="K39" s="11">
        <f t="shared" si="1"/>
        <v>1.3134836050495913</v>
      </c>
      <c r="L39" s="12"/>
    </row>
    <row r="40" spans="1:12" s="21" customFormat="1" x14ac:dyDescent="0.2">
      <c r="A40" s="20">
        <v>56</v>
      </c>
      <c r="B40" s="15" t="s">
        <v>49</v>
      </c>
      <c r="C40" s="36">
        <v>2851.7028800000026</v>
      </c>
      <c r="D40" s="36">
        <v>36497.000290000069</v>
      </c>
      <c r="E40" s="36">
        <v>39791.938479999932</v>
      </c>
      <c r="F40" s="36">
        <v>20420.317009999992</v>
      </c>
      <c r="G40" s="36">
        <v>1106.8728100000001</v>
      </c>
      <c r="H40" s="36">
        <v>1670.0220399999987</v>
      </c>
      <c r="I40" s="36">
        <v>102337.85350999956</v>
      </c>
      <c r="J40" s="39">
        <v>100</v>
      </c>
      <c r="K40" s="18">
        <f t="shared" si="1"/>
        <v>1.3134836050495913</v>
      </c>
      <c r="L40" s="12"/>
    </row>
    <row r="41" spans="1:12" s="13" customFormat="1" x14ac:dyDescent="0.2">
      <c r="A41" s="62" t="s">
        <v>50</v>
      </c>
      <c r="B41" s="62"/>
      <c r="C41" s="56">
        <v>12950.632519999999</v>
      </c>
      <c r="D41" s="56">
        <v>182254.69645999992</v>
      </c>
      <c r="E41" s="56">
        <v>51512.694950000012</v>
      </c>
      <c r="F41" s="56">
        <v>28782.004660000013</v>
      </c>
      <c r="G41" s="56">
        <v>52.547489999999989</v>
      </c>
      <c r="H41" s="56">
        <v>134378.01574999987</v>
      </c>
      <c r="I41" s="56">
        <v>409930.59182999999</v>
      </c>
      <c r="J41" s="57">
        <v>100</v>
      </c>
      <c r="K41" s="11">
        <f t="shared" si="1"/>
        <v>5.2613680384098496</v>
      </c>
      <c r="L41" s="12"/>
    </row>
    <row r="42" spans="1:12" s="21" customFormat="1" x14ac:dyDescent="0.2">
      <c r="A42" s="20">
        <v>35</v>
      </c>
      <c r="B42" s="15" t="s">
        <v>51</v>
      </c>
      <c r="C42" s="36">
        <v>12950.632519999999</v>
      </c>
      <c r="D42" s="36">
        <v>182254.69645999992</v>
      </c>
      <c r="E42" s="36">
        <v>51512.694950000012</v>
      </c>
      <c r="F42" s="36">
        <v>28782.004660000013</v>
      </c>
      <c r="G42" s="36">
        <v>52.547489999999989</v>
      </c>
      <c r="H42" s="36">
        <v>134378.01574999987</v>
      </c>
      <c r="I42" s="36">
        <v>409930.59182999999</v>
      </c>
      <c r="J42" s="39">
        <v>100</v>
      </c>
      <c r="K42" s="18">
        <f t="shared" si="1"/>
        <v>5.2613680384098496</v>
      </c>
      <c r="L42" s="12"/>
    </row>
    <row r="43" spans="1:12" s="13" customFormat="1" x14ac:dyDescent="0.2">
      <c r="A43" s="62" t="s">
        <v>52</v>
      </c>
      <c r="B43" s="62"/>
      <c r="C43" s="56">
        <f>SUM(C44:C46)</f>
        <v>66119.401530000003</v>
      </c>
      <c r="D43" s="56">
        <f t="shared" ref="D43:I43" si="8">SUM(D44:D46)</f>
        <v>13607.578939999999</v>
      </c>
      <c r="E43" s="56">
        <f t="shared" si="8"/>
        <v>121043.37887000009</v>
      </c>
      <c r="F43" s="56">
        <f t="shared" si="8"/>
        <v>86114.844399999973</v>
      </c>
      <c r="G43" s="56">
        <f t="shared" si="8"/>
        <v>518.67344000000026</v>
      </c>
      <c r="H43" s="56">
        <f t="shared" si="8"/>
        <v>46439.022580000041</v>
      </c>
      <c r="I43" s="56">
        <f t="shared" si="8"/>
        <v>333842.89975999936</v>
      </c>
      <c r="J43" s="57">
        <v>100.00000000000001</v>
      </c>
      <c r="K43" s="11">
        <f t="shared" si="1"/>
        <v>4.2847994213023748</v>
      </c>
      <c r="L43" s="12"/>
    </row>
    <row r="44" spans="1:12" s="21" customFormat="1" ht="25.5" x14ac:dyDescent="0.2">
      <c r="A44" s="20">
        <v>64</v>
      </c>
      <c r="B44" s="15" t="s">
        <v>53</v>
      </c>
      <c r="C44" s="36">
        <v>55393.953510000007</v>
      </c>
      <c r="D44" s="36">
        <v>9167.500039999999</v>
      </c>
      <c r="E44" s="36">
        <v>91557.286450000101</v>
      </c>
      <c r="F44" s="36">
        <v>63981.958869999944</v>
      </c>
      <c r="G44" s="36">
        <v>99.342859999999973</v>
      </c>
      <c r="H44" s="36">
        <v>44123.566030000045</v>
      </c>
      <c r="I44" s="36">
        <v>264323.60775999929</v>
      </c>
      <c r="J44" s="39">
        <v>79.2</v>
      </c>
      <c r="K44" s="18">
        <v>3.4</v>
      </c>
      <c r="L44" s="12"/>
    </row>
    <row r="45" spans="1:12" s="21" customFormat="1" ht="25.5" x14ac:dyDescent="0.2">
      <c r="A45" s="20">
        <v>65</v>
      </c>
      <c r="B45" s="15" t="s">
        <v>54</v>
      </c>
      <c r="C45" s="36">
        <v>570.53866000000005</v>
      </c>
      <c r="D45" s="36">
        <v>1004.0198700000001</v>
      </c>
      <c r="E45" s="36">
        <v>12182.11901</v>
      </c>
      <c r="F45" s="36">
        <v>10348.009890000005</v>
      </c>
      <c r="G45" s="36">
        <v>50.984029999999997</v>
      </c>
      <c r="H45" s="36">
        <v>516.37790000000075</v>
      </c>
      <c r="I45" s="36">
        <v>24672.049360000023</v>
      </c>
      <c r="J45" s="39">
        <v>7.4</v>
      </c>
      <c r="K45" s="18">
        <v>0.3</v>
      </c>
      <c r="L45" s="12"/>
    </row>
    <row r="46" spans="1:12" s="21" customFormat="1" x14ac:dyDescent="0.2">
      <c r="A46" s="20">
        <v>66</v>
      </c>
      <c r="B46" s="15" t="s">
        <v>55</v>
      </c>
      <c r="C46" s="36">
        <v>10154.909359999998</v>
      </c>
      <c r="D46" s="36">
        <v>3436.0590299999999</v>
      </c>
      <c r="E46" s="36">
        <v>17303.973409999988</v>
      </c>
      <c r="F46" s="36">
        <v>11784.87564000002</v>
      </c>
      <c r="G46" s="36">
        <v>368.34655000000032</v>
      </c>
      <c r="H46" s="36">
        <v>1799.0786499999992</v>
      </c>
      <c r="I46" s="36">
        <v>44847.242640000062</v>
      </c>
      <c r="J46" s="39">
        <v>13.4</v>
      </c>
      <c r="K46" s="18">
        <v>0.6</v>
      </c>
      <c r="L46" s="12"/>
    </row>
    <row r="47" spans="1:12" s="13" customFormat="1" x14ac:dyDescent="0.2">
      <c r="A47" s="62" t="s">
        <v>56</v>
      </c>
      <c r="B47" s="62"/>
      <c r="C47" s="56">
        <f t="shared" ref="C47:I47" si="9">SUM(C48:C51)</f>
        <v>3460.4927200000011</v>
      </c>
      <c r="D47" s="56">
        <f t="shared" si="9"/>
        <v>-3603.4986599999975</v>
      </c>
      <c r="E47" s="56">
        <f t="shared" si="9"/>
        <v>11088.211039999995</v>
      </c>
      <c r="F47" s="56">
        <f t="shared" si="9"/>
        <v>6091.72937</v>
      </c>
      <c r="G47" s="56">
        <f t="shared" si="9"/>
        <v>22.77872</v>
      </c>
      <c r="H47" s="56">
        <f t="shared" si="9"/>
        <v>1684.1227099999994</v>
      </c>
      <c r="I47" s="56">
        <f t="shared" si="9"/>
        <v>18743.835899999987</v>
      </c>
      <c r="J47" s="57">
        <v>100.0003</v>
      </c>
      <c r="K47" s="11">
        <f t="shared" si="1"/>
        <v>0.24057296792905969</v>
      </c>
      <c r="L47" s="12"/>
    </row>
    <row r="48" spans="1:12" s="21" customFormat="1" x14ac:dyDescent="0.2">
      <c r="A48" s="27">
        <v>5</v>
      </c>
      <c r="B48" s="28" t="s">
        <v>57</v>
      </c>
      <c r="C48" s="36">
        <v>7.4999999999999997E-3</v>
      </c>
      <c r="D48" s="36">
        <v>-14.69509</v>
      </c>
      <c r="E48" s="36">
        <v>16.260400000000001</v>
      </c>
      <c r="F48" s="36">
        <v>13.913720000000001</v>
      </c>
      <c r="G48" s="36" t="s">
        <v>14</v>
      </c>
      <c r="H48" s="36">
        <v>0.99063999999999985</v>
      </c>
      <c r="I48" s="36">
        <v>16.477170000000001</v>
      </c>
      <c r="J48" s="58">
        <v>0.1</v>
      </c>
      <c r="K48" s="25">
        <v>2.0000000000000001E-4</v>
      </c>
      <c r="L48" s="26"/>
    </row>
    <row r="49" spans="1:12" s="21" customFormat="1" x14ac:dyDescent="0.2">
      <c r="A49" s="27">
        <v>6</v>
      </c>
      <c r="B49" s="28" t="s">
        <v>58</v>
      </c>
      <c r="C49" s="36">
        <v>5.0999999999999997E-2</v>
      </c>
      <c r="D49" s="36" t="s">
        <v>14</v>
      </c>
      <c r="E49" s="36" t="s">
        <v>14</v>
      </c>
      <c r="F49" s="36" t="s">
        <v>14</v>
      </c>
      <c r="G49" s="36" t="s">
        <v>14</v>
      </c>
      <c r="H49" s="36" t="s">
        <v>14</v>
      </c>
      <c r="I49" s="36">
        <v>5.0999999999999997E-2</v>
      </c>
      <c r="J49" s="59">
        <v>2.9999999999999997E-4</v>
      </c>
      <c r="K49" s="29">
        <v>9.9999999999999995E-7</v>
      </c>
      <c r="L49" s="30"/>
    </row>
    <row r="50" spans="1:12" s="21" customFormat="1" x14ac:dyDescent="0.2">
      <c r="A50" s="27">
        <v>8</v>
      </c>
      <c r="B50" s="28" t="s">
        <v>59</v>
      </c>
      <c r="C50" s="36">
        <v>3483.7272100000009</v>
      </c>
      <c r="D50" s="36">
        <v>-3875.3254599999973</v>
      </c>
      <c r="E50" s="36">
        <v>10808.511449999996</v>
      </c>
      <c r="F50" s="36">
        <v>5938.1610200000005</v>
      </c>
      <c r="G50" s="36">
        <v>22.77872</v>
      </c>
      <c r="H50" s="36">
        <v>1677.5639299999993</v>
      </c>
      <c r="I50" s="36">
        <v>18055.416869999986</v>
      </c>
      <c r="J50" s="58">
        <v>96.3</v>
      </c>
      <c r="K50" s="18">
        <v>0.2</v>
      </c>
      <c r="L50" s="12"/>
    </row>
    <row r="51" spans="1:12" s="21" customFormat="1" x14ac:dyDescent="0.2">
      <c r="A51" s="27">
        <v>9</v>
      </c>
      <c r="B51" s="28" t="s">
        <v>60</v>
      </c>
      <c r="C51" s="36">
        <v>-23.29299000000001</v>
      </c>
      <c r="D51" s="36">
        <v>286.52189000000004</v>
      </c>
      <c r="E51" s="36">
        <v>263.43919</v>
      </c>
      <c r="F51" s="36">
        <v>139.65463000000003</v>
      </c>
      <c r="G51" s="36" t="s">
        <v>14</v>
      </c>
      <c r="H51" s="36">
        <v>5.5681399999999996</v>
      </c>
      <c r="I51" s="36">
        <v>671.89085999999986</v>
      </c>
      <c r="J51" s="58">
        <v>3.6</v>
      </c>
      <c r="K51" s="19">
        <v>0.01</v>
      </c>
      <c r="L51" s="24"/>
    </row>
    <row r="52" spans="1:12" s="13" customFormat="1" x14ac:dyDescent="0.2">
      <c r="A52" s="62" t="s">
        <v>61</v>
      </c>
      <c r="B52" s="62"/>
      <c r="C52" s="56">
        <f>SUM(C53:C54)</f>
        <v>1224.3648900000003</v>
      </c>
      <c r="D52" s="56">
        <f t="shared" ref="D52:I52" si="10">SUM(D53:D54)</f>
        <v>3347.0039200000019</v>
      </c>
      <c r="E52" s="56">
        <f t="shared" si="10"/>
        <v>16501.745659999997</v>
      </c>
      <c r="F52" s="56">
        <f t="shared" si="10"/>
        <v>11212.856230000005</v>
      </c>
      <c r="G52" s="56">
        <f t="shared" si="10"/>
        <v>433.04552999999999</v>
      </c>
      <c r="H52" s="56">
        <f t="shared" si="10"/>
        <v>324.24054000000018</v>
      </c>
      <c r="I52" s="56">
        <f t="shared" si="10"/>
        <v>33043.256770000007</v>
      </c>
      <c r="J52" s="57">
        <v>100</v>
      </c>
      <c r="K52" s="11">
        <f t="shared" si="1"/>
        <v>0.42410285672640263</v>
      </c>
      <c r="L52" s="12"/>
    </row>
    <row r="53" spans="1:12" s="21" customFormat="1" x14ac:dyDescent="0.2">
      <c r="A53" s="27">
        <v>18</v>
      </c>
      <c r="B53" s="28" t="s">
        <v>62</v>
      </c>
      <c r="C53" s="36">
        <v>404.51672000000002</v>
      </c>
      <c r="D53" s="36">
        <v>-1299.1320299999991</v>
      </c>
      <c r="E53" s="36">
        <v>9894.789679999998</v>
      </c>
      <c r="F53" s="36">
        <v>5425.4008700000031</v>
      </c>
      <c r="G53" s="36">
        <v>231.32989000000001</v>
      </c>
      <c r="H53" s="36">
        <v>210.62257000000008</v>
      </c>
      <c r="I53" s="36">
        <v>14867.527699999999</v>
      </c>
      <c r="J53" s="39">
        <v>45</v>
      </c>
      <c r="K53" s="18">
        <v>0.2</v>
      </c>
      <c r="L53" s="12"/>
    </row>
    <row r="54" spans="1:12" s="21" customFormat="1" x14ac:dyDescent="0.2">
      <c r="A54" s="27">
        <v>58</v>
      </c>
      <c r="B54" s="28" t="s">
        <v>63</v>
      </c>
      <c r="C54" s="36">
        <v>819.84817000000021</v>
      </c>
      <c r="D54" s="36">
        <v>4646.1359500000008</v>
      </c>
      <c r="E54" s="36">
        <v>6606.9559799999997</v>
      </c>
      <c r="F54" s="36">
        <v>5787.4553600000017</v>
      </c>
      <c r="G54" s="36">
        <v>201.71564000000001</v>
      </c>
      <c r="H54" s="36">
        <v>113.6179700000001</v>
      </c>
      <c r="I54" s="36">
        <v>18175.729070000012</v>
      </c>
      <c r="J54" s="39">
        <v>55</v>
      </c>
      <c r="K54" s="18">
        <v>0.2</v>
      </c>
      <c r="L54" s="12"/>
    </row>
    <row r="55" spans="1:12" s="13" customFormat="1" x14ac:dyDescent="0.2">
      <c r="A55" s="62" t="s">
        <v>64</v>
      </c>
      <c r="B55" s="62"/>
      <c r="C55" s="56">
        <f>SUM(C56:C57)</f>
        <v>1409.5047199999999</v>
      </c>
      <c r="D55" s="56">
        <f t="shared" ref="D55:I55" si="11">SUM(D56:D57)</f>
        <v>8152.876040000001</v>
      </c>
      <c r="E55" s="56">
        <f t="shared" si="11"/>
        <v>107118.03331000023</v>
      </c>
      <c r="F55" s="56">
        <f t="shared" si="11"/>
        <v>60251.710400000033</v>
      </c>
      <c r="G55" s="56">
        <f t="shared" si="11"/>
        <v>1459.2036999999984</v>
      </c>
      <c r="H55" s="56">
        <f t="shared" si="11"/>
        <v>465.31143000000264</v>
      </c>
      <c r="I55" s="56">
        <f t="shared" si="11"/>
        <v>178856.63960000017</v>
      </c>
      <c r="J55" s="57">
        <v>100</v>
      </c>
      <c r="K55" s="11">
        <f t="shared" si="1"/>
        <v>2.2955852180924321</v>
      </c>
      <c r="L55" s="12"/>
    </row>
    <row r="56" spans="1:12" s="21" customFormat="1" x14ac:dyDescent="0.2">
      <c r="A56" s="27">
        <v>72</v>
      </c>
      <c r="B56" s="28" t="s">
        <v>65</v>
      </c>
      <c r="C56" s="36">
        <v>591.9878299999998</v>
      </c>
      <c r="D56" s="36">
        <v>1030.9384400000001</v>
      </c>
      <c r="E56" s="36">
        <v>10049.626380000002</v>
      </c>
      <c r="F56" s="36">
        <v>5922.1513300000006</v>
      </c>
      <c r="G56" s="36">
        <v>100.32368999999996</v>
      </c>
      <c r="H56" s="36">
        <v>28.35480999999999</v>
      </c>
      <c r="I56" s="36">
        <v>17723.38248</v>
      </c>
      <c r="J56" s="39">
        <v>9.9</v>
      </c>
      <c r="K56" s="18">
        <v>0.2</v>
      </c>
      <c r="L56" s="12"/>
    </row>
    <row r="57" spans="1:12" s="21" customFormat="1" x14ac:dyDescent="0.2">
      <c r="A57" s="27">
        <v>85</v>
      </c>
      <c r="B57" s="28" t="s">
        <v>66</v>
      </c>
      <c r="C57" s="36">
        <v>817.51689000000022</v>
      </c>
      <c r="D57" s="36">
        <v>7121.9376000000011</v>
      </c>
      <c r="E57" s="36">
        <v>97068.40693000023</v>
      </c>
      <c r="F57" s="36">
        <v>54329.559070000032</v>
      </c>
      <c r="G57" s="36">
        <v>1358.8800099999985</v>
      </c>
      <c r="H57" s="36">
        <v>436.95662000000266</v>
      </c>
      <c r="I57" s="36">
        <v>161133.25712000017</v>
      </c>
      <c r="J57" s="39">
        <v>90.1</v>
      </c>
      <c r="K57" s="18">
        <v>2.1</v>
      </c>
      <c r="L57" s="12"/>
    </row>
    <row r="58" spans="1:12" s="13" customFormat="1" x14ac:dyDescent="0.2">
      <c r="A58" s="62" t="s">
        <v>67</v>
      </c>
      <c r="B58" s="62"/>
      <c r="C58" s="56">
        <v>2903.9098099999969</v>
      </c>
      <c r="D58" s="56">
        <v>9950.7673199999954</v>
      </c>
      <c r="E58" s="56">
        <v>9345.2647700000125</v>
      </c>
      <c r="F58" s="56">
        <v>5942.0717900000145</v>
      </c>
      <c r="G58" s="56">
        <v>398.75071000000008</v>
      </c>
      <c r="H58" s="56">
        <v>771.52129999998283</v>
      </c>
      <c r="I58" s="56">
        <v>29312.285700000171</v>
      </c>
      <c r="J58" s="57">
        <v>100</v>
      </c>
      <c r="K58" s="11">
        <f t="shared" si="1"/>
        <v>0.37621667225722893</v>
      </c>
      <c r="L58" s="12"/>
    </row>
    <row r="59" spans="1:12" s="21" customFormat="1" x14ac:dyDescent="0.2">
      <c r="A59" s="27">
        <v>77</v>
      </c>
      <c r="B59" s="28" t="s">
        <v>68</v>
      </c>
      <c r="C59" s="36">
        <v>2903.9098099999969</v>
      </c>
      <c r="D59" s="36">
        <v>9950.7673199999954</v>
      </c>
      <c r="E59" s="36">
        <v>9345.2647700000125</v>
      </c>
      <c r="F59" s="36">
        <v>5942.0717900000145</v>
      </c>
      <c r="G59" s="36">
        <v>398.75071000000008</v>
      </c>
      <c r="H59" s="36">
        <v>771.52129999998283</v>
      </c>
      <c r="I59" s="36">
        <v>29312.285700000171</v>
      </c>
      <c r="J59" s="39">
        <v>100</v>
      </c>
      <c r="K59" s="18">
        <f t="shared" si="1"/>
        <v>0.37621667225722893</v>
      </c>
      <c r="L59" s="12"/>
    </row>
    <row r="60" spans="1:12" s="13" customFormat="1" x14ac:dyDescent="0.2">
      <c r="A60" s="62" t="s">
        <v>69</v>
      </c>
      <c r="B60" s="62"/>
      <c r="C60" s="56">
        <f>SUM(C61:C65)</f>
        <v>5292.6730000000007</v>
      </c>
      <c r="D60" s="56">
        <f t="shared" ref="D60:I60" si="12">SUM(D61:D65)</f>
        <v>4430.8549700000049</v>
      </c>
      <c r="E60" s="56">
        <f t="shared" si="12"/>
        <v>31093.133529999988</v>
      </c>
      <c r="F60" s="56">
        <f t="shared" si="12"/>
        <v>17369.498599999999</v>
      </c>
      <c r="G60" s="56">
        <f t="shared" si="12"/>
        <v>105.97869999999998</v>
      </c>
      <c r="H60" s="56">
        <f t="shared" si="12"/>
        <v>2439.4952600000011</v>
      </c>
      <c r="I60" s="56">
        <f t="shared" si="12"/>
        <v>60731.634060000004</v>
      </c>
      <c r="J60" s="57">
        <v>100</v>
      </c>
      <c r="K60" s="11">
        <f t="shared" si="1"/>
        <v>0.77947702545751485</v>
      </c>
      <c r="L60" s="12"/>
    </row>
    <row r="61" spans="1:12" s="21" customFormat="1" x14ac:dyDescent="0.2">
      <c r="A61" s="27">
        <v>17</v>
      </c>
      <c r="B61" s="28" t="s">
        <v>70</v>
      </c>
      <c r="C61" s="36">
        <v>975.32237000000009</v>
      </c>
      <c r="D61" s="36">
        <v>5285.8574200000048</v>
      </c>
      <c r="E61" s="36">
        <v>4391.0056099999974</v>
      </c>
      <c r="F61" s="36">
        <v>2375.5506099999993</v>
      </c>
      <c r="G61" s="36">
        <v>34.192809999999994</v>
      </c>
      <c r="H61" s="36">
        <v>69.294830000000019</v>
      </c>
      <c r="I61" s="36">
        <v>13131.223650000007</v>
      </c>
      <c r="J61" s="58">
        <v>21.6</v>
      </c>
      <c r="K61" s="18">
        <v>0.2</v>
      </c>
      <c r="L61" s="31"/>
    </row>
    <row r="62" spans="1:12" s="21" customFormat="1" x14ac:dyDescent="0.2">
      <c r="A62" s="27">
        <v>19</v>
      </c>
      <c r="B62" s="28" t="s">
        <v>71</v>
      </c>
      <c r="C62" s="38">
        <v>44.24727</v>
      </c>
      <c r="D62" s="38">
        <v>-606.00214999999992</v>
      </c>
      <c r="E62" s="38">
        <v>123.87242999999999</v>
      </c>
      <c r="F62" s="38">
        <v>109.57956999999998</v>
      </c>
      <c r="G62" s="38" t="s">
        <v>14</v>
      </c>
      <c r="H62" s="38">
        <v>7.9099000000000004</v>
      </c>
      <c r="I62" s="38">
        <v>-320.39298000000008</v>
      </c>
      <c r="J62" s="58">
        <v>-0.5</v>
      </c>
      <c r="K62" s="32">
        <v>-4.0000000000000001E-3</v>
      </c>
      <c r="L62" s="33"/>
    </row>
    <row r="63" spans="1:12" s="21" customFormat="1" x14ac:dyDescent="0.2">
      <c r="A63" s="20">
        <v>20</v>
      </c>
      <c r="B63" s="15" t="s">
        <v>72</v>
      </c>
      <c r="C63" s="36">
        <v>812.94705000000033</v>
      </c>
      <c r="D63" s="36">
        <v>-4307.9407599999986</v>
      </c>
      <c r="E63" s="36">
        <v>7989.8653499999964</v>
      </c>
      <c r="F63" s="36">
        <v>4212.255979999999</v>
      </c>
      <c r="G63" s="36">
        <v>14.731640000000001</v>
      </c>
      <c r="H63" s="36">
        <v>1553.916320000001</v>
      </c>
      <c r="I63" s="36">
        <v>10275.775579999989</v>
      </c>
      <c r="J63" s="58">
        <v>16.899999999999999</v>
      </c>
      <c r="K63" s="18">
        <v>0.1</v>
      </c>
      <c r="L63" s="31"/>
    </row>
    <row r="64" spans="1:12" s="21" customFormat="1" x14ac:dyDescent="0.2">
      <c r="A64" s="20">
        <v>21</v>
      </c>
      <c r="B64" s="15" t="s">
        <v>73</v>
      </c>
      <c r="C64" s="36">
        <v>2602.80555</v>
      </c>
      <c r="D64" s="36">
        <v>-480.90901999999971</v>
      </c>
      <c r="E64" s="36">
        <v>10464.65014999999</v>
      </c>
      <c r="F64" s="36">
        <v>6352.2727099999993</v>
      </c>
      <c r="G64" s="36">
        <v>5.577</v>
      </c>
      <c r="H64" s="36">
        <v>350.35879999999992</v>
      </c>
      <c r="I64" s="36">
        <v>19294.755190000007</v>
      </c>
      <c r="J64" s="58">
        <v>31.8</v>
      </c>
      <c r="K64" s="18">
        <v>0.3</v>
      </c>
      <c r="L64" s="31"/>
    </row>
    <row r="65" spans="1:12" s="21" customFormat="1" x14ac:dyDescent="0.2">
      <c r="A65" s="20">
        <v>22</v>
      </c>
      <c r="B65" s="15" t="s">
        <v>74</v>
      </c>
      <c r="C65" s="36">
        <v>857.35075999999981</v>
      </c>
      <c r="D65" s="36">
        <v>4539.8494799999989</v>
      </c>
      <c r="E65" s="36">
        <v>8123.7399900000046</v>
      </c>
      <c r="F65" s="36">
        <v>4319.8397300000024</v>
      </c>
      <c r="G65" s="36">
        <v>51.477249999999991</v>
      </c>
      <c r="H65" s="36">
        <v>458.01541000000014</v>
      </c>
      <c r="I65" s="36">
        <v>18350.272619999996</v>
      </c>
      <c r="J65" s="58">
        <v>30.2</v>
      </c>
      <c r="K65" s="18">
        <v>0.2</v>
      </c>
      <c r="L65" s="31"/>
    </row>
    <row r="66" spans="1:12" s="13" customFormat="1" ht="15" customHeight="1" x14ac:dyDescent="0.2">
      <c r="A66" s="62" t="s">
        <v>75</v>
      </c>
      <c r="B66" s="62"/>
      <c r="C66" s="56">
        <f>SUM(C67:C68)</f>
        <v>4850.5819900000024</v>
      </c>
      <c r="D66" s="56">
        <f t="shared" ref="D66:I66" si="13">SUM(D67:D68)</f>
        <v>-4006.2829700000025</v>
      </c>
      <c r="E66" s="56">
        <f t="shared" si="13"/>
        <v>35634.905429999992</v>
      </c>
      <c r="F66" s="56">
        <f t="shared" si="13"/>
        <v>19504.653739999983</v>
      </c>
      <c r="G66" s="56">
        <f t="shared" si="13"/>
        <v>509.51295000000056</v>
      </c>
      <c r="H66" s="56">
        <f t="shared" si="13"/>
        <v>5653.0432900000196</v>
      </c>
      <c r="I66" s="56">
        <f t="shared" si="13"/>
        <v>62146.414430000012</v>
      </c>
      <c r="J66" s="57">
        <v>100</v>
      </c>
      <c r="K66" s="11">
        <f t="shared" si="1"/>
        <v>0.7976354170692701</v>
      </c>
      <c r="L66" s="12"/>
    </row>
    <row r="67" spans="1:12" s="21" customFormat="1" x14ac:dyDescent="0.2">
      <c r="A67" s="20">
        <v>24</v>
      </c>
      <c r="B67" s="15" t="s">
        <v>76</v>
      </c>
      <c r="C67" s="36">
        <v>597.55610999999999</v>
      </c>
      <c r="D67" s="36">
        <v>891.87774000000036</v>
      </c>
      <c r="E67" s="36">
        <v>1669.0086400000007</v>
      </c>
      <c r="F67" s="36">
        <v>854.48239000000001</v>
      </c>
      <c r="G67" s="36">
        <v>9.7503299999999999</v>
      </c>
      <c r="H67" s="36">
        <v>284.13812999999993</v>
      </c>
      <c r="I67" s="36">
        <v>4306.8133400000006</v>
      </c>
      <c r="J67" s="39">
        <v>6.9</v>
      </c>
      <c r="K67" s="18">
        <v>0.1</v>
      </c>
      <c r="L67" s="12"/>
    </row>
    <row r="68" spans="1:12" s="21" customFormat="1" x14ac:dyDescent="0.2">
      <c r="A68" s="20">
        <v>25</v>
      </c>
      <c r="B68" s="15" t="s">
        <v>77</v>
      </c>
      <c r="C68" s="36">
        <v>4253.0258800000029</v>
      </c>
      <c r="D68" s="36">
        <v>-4898.1607100000028</v>
      </c>
      <c r="E68" s="36">
        <v>33965.896789999992</v>
      </c>
      <c r="F68" s="36">
        <v>18650.171349999982</v>
      </c>
      <c r="G68" s="36">
        <v>499.76262000000054</v>
      </c>
      <c r="H68" s="36">
        <v>5368.9051600000194</v>
      </c>
      <c r="I68" s="36">
        <v>57839.601090000011</v>
      </c>
      <c r="J68" s="39">
        <v>93.1</v>
      </c>
      <c r="K68" s="18">
        <v>0.7</v>
      </c>
      <c r="L68" s="12"/>
    </row>
    <row r="69" spans="1:12" s="13" customFormat="1" x14ac:dyDescent="0.2">
      <c r="A69" s="62" t="s">
        <v>78</v>
      </c>
      <c r="B69" s="62"/>
      <c r="C69" s="56">
        <f>SUM(C70:C71)</f>
        <v>20095.802750000013</v>
      </c>
      <c r="D69" s="56">
        <f t="shared" ref="D69:I69" si="14">SUM(D70:D71)</f>
        <v>-60688.452270000038</v>
      </c>
      <c r="E69" s="56">
        <f t="shared" si="14"/>
        <v>89388.116909999953</v>
      </c>
      <c r="F69" s="56">
        <f t="shared" si="14"/>
        <v>53053.647379999995</v>
      </c>
      <c r="G69" s="56">
        <f t="shared" si="14"/>
        <v>2396.5578599999999</v>
      </c>
      <c r="H69" s="56">
        <f t="shared" si="14"/>
        <v>56339.517759999828</v>
      </c>
      <c r="I69" s="56">
        <f t="shared" si="14"/>
        <v>160585.19038999904</v>
      </c>
      <c r="J69" s="57">
        <v>100</v>
      </c>
      <c r="K69" s="11">
        <f t="shared" si="1"/>
        <v>2.0610752283408122</v>
      </c>
      <c r="L69" s="12"/>
    </row>
    <row r="70" spans="1:12" s="21" customFormat="1" x14ac:dyDescent="0.2">
      <c r="A70" s="20">
        <v>2</v>
      </c>
      <c r="B70" s="15" t="s">
        <v>79</v>
      </c>
      <c r="C70" s="36">
        <v>9239.1016300000065</v>
      </c>
      <c r="D70" s="36">
        <v>-26167.976959999996</v>
      </c>
      <c r="E70" s="36">
        <v>29979.806459999974</v>
      </c>
      <c r="F70" s="36">
        <v>20976.843670000027</v>
      </c>
      <c r="G70" s="36">
        <v>1925.8278299999999</v>
      </c>
      <c r="H70" s="36">
        <v>54380.342089999824</v>
      </c>
      <c r="I70" s="36">
        <v>90333.944719999141</v>
      </c>
      <c r="J70" s="39">
        <v>56.3</v>
      </c>
      <c r="K70" s="18">
        <v>1.2</v>
      </c>
      <c r="L70" s="12"/>
    </row>
    <row r="71" spans="1:12" s="21" customFormat="1" ht="25.5" x14ac:dyDescent="0.2">
      <c r="A71" s="20">
        <v>16</v>
      </c>
      <c r="B71" s="15" t="s">
        <v>80</v>
      </c>
      <c r="C71" s="36">
        <v>10856.701120000007</v>
      </c>
      <c r="D71" s="36">
        <v>-34520.475310000045</v>
      </c>
      <c r="E71" s="36">
        <v>59408.310449999975</v>
      </c>
      <c r="F71" s="36">
        <v>32076.803709999964</v>
      </c>
      <c r="G71" s="36">
        <v>470.73002999999989</v>
      </c>
      <c r="H71" s="36">
        <v>1959.1756700000008</v>
      </c>
      <c r="I71" s="36">
        <v>70251.245669999902</v>
      </c>
      <c r="J71" s="39">
        <v>43.7</v>
      </c>
      <c r="K71" s="18">
        <v>0.9</v>
      </c>
      <c r="L71" s="12"/>
    </row>
    <row r="72" spans="1:12" s="13" customFormat="1" x14ac:dyDescent="0.2">
      <c r="A72" s="62" t="s">
        <v>81</v>
      </c>
      <c r="B72" s="62"/>
      <c r="C72" s="56">
        <v>26514.902729999958</v>
      </c>
      <c r="D72" s="56">
        <v>135181.90544999993</v>
      </c>
      <c r="E72" s="56">
        <v>57481.318829999924</v>
      </c>
      <c r="F72" s="56">
        <v>45067.93669000001</v>
      </c>
      <c r="G72" s="56">
        <v>2318.4043100000017</v>
      </c>
      <c r="H72" s="56">
        <v>57122.310939999348</v>
      </c>
      <c r="I72" s="56">
        <v>323686.77894999669</v>
      </c>
      <c r="J72" s="57">
        <v>100</v>
      </c>
      <c r="K72" s="11">
        <f t="shared" ref="K72:K123" si="15">I72/$I$5*100</f>
        <v>4.1544478679200481</v>
      </c>
      <c r="L72" s="12"/>
    </row>
    <row r="73" spans="1:12" s="21" customFormat="1" x14ac:dyDescent="0.2">
      <c r="A73" s="27">
        <v>68</v>
      </c>
      <c r="B73" s="15" t="s">
        <v>82</v>
      </c>
      <c r="C73" s="36">
        <v>26514.902729999958</v>
      </c>
      <c r="D73" s="36">
        <v>135181.90544999993</v>
      </c>
      <c r="E73" s="36">
        <v>57481.318829999924</v>
      </c>
      <c r="F73" s="36">
        <v>45067.93669000001</v>
      </c>
      <c r="G73" s="36">
        <v>2318.4043100000017</v>
      </c>
      <c r="H73" s="36">
        <v>57122.310939999348</v>
      </c>
      <c r="I73" s="36">
        <v>323686.77894999669</v>
      </c>
      <c r="J73" s="39">
        <v>100</v>
      </c>
      <c r="K73" s="18">
        <f t="shared" si="15"/>
        <v>4.1544478679200481</v>
      </c>
      <c r="L73" s="12"/>
    </row>
    <row r="74" spans="1:12" s="13" customFormat="1" x14ac:dyDescent="0.2">
      <c r="A74" s="62" t="s">
        <v>83</v>
      </c>
      <c r="B74" s="62"/>
      <c r="C74" s="56">
        <f>SUM(C75:C87)</f>
        <v>39506.968400000012</v>
      </c>
      <c r="D74" s="56">
        <f t="shared" ref="D74:I74" si="16">SUM(D75:D87)</f>
        <v>153883.60179999997</v>
      </c>
      <c r="E74" s="56">
        <f t="shared" si="16"/>
        <v>235276.35911000016</v>
      </c>
      <c r="F74" s="56">
        <f t="shared" si="16"/>
        <v>156519.32777000006</v>
      </c>
      <c r="G74" s="56">
        <f t="shared" si="16"/>
        <v>25699.739480000007</v>
      </c>
      <c r="H74" s="56">
        <f t="shared" si="16"/>
        <v>77824.320339999962</v>
      </c>
      <c r="I74" s="56">
        <f t="shared" si="16"/>
        <v>688710.31690000044</v>
      </c>
      <c r="J74" s="57">
        <v>100.00000000000001</v>
      </c>
      <c r="K74" s="11">
        <f t="shared" si="15"/>
        <v>8.8394438504445318</v>
      </c>
      <c r="L74" s="12"/>
    </row>
    <row r="75" spans="1:12" s="21" customFormat="1" x14ac:dyDescent="0.2">
      <c r="A75" s="34">
        <v>33</v>
      </c>
      <c r="B75" s="15" t="s">
        <v>84</v>
      </c>
      <c r="C75" s="36">
        <v>1363.9384799999989</v>
      </c>
      <c r="D75" s="36">
        <v>18457.249180000006</v>
      </c>
      <c r="E75" s="36">
        <v>13964.429989999993</v>
      </c>
      <c r="F75" s="36">
        <v>7728.9245399999918</v>
      </c>
      <c r="G75" s="36">
        <v>832.65087000000119</v>
      </c>
      <c r="H75" s="36">
        <v>17274.274490000043</v>
      </c>
      <c r="I75" s="36">
        <v>59621.467550000089</v>
      </c>
      <c r="J75" s="39">
        <v>8.6999999999999993</v>
      </c>
      <c r="K75" s="18">
        <v>0.8</v>
      </c>
      <c r="L75" s="12"/>
    </row>
    <row r="76" spans="1:12" s="21" customFormat="1" x14ac:dyDescent="0.2">
      <c r="A76" s="34">
        <v>62</v>
      </c>
      <c r="B76" s="15" t="s">
        <v>85</v>
      </c>
      <c r="C76" s="36">
        <v>10320.234790000008</v>
      </c>
      <c r="D76" s="36">
        <v>21931.119089999997</v>
      </c>
      <c r="E76" s="36">
        <v>64720.281500000026</v>
      </c>
      <c r="F76" s="36">
        <v>40660.325369999984</v>
      </c>
      <c r="G76" s="36">
        <v>4143.1774799999976</v>
      </c>
      <c r="H76" s="36">
        <v>382.52501000000177</v>
      </c>
      <c r="I76" s="36">
        <v>142157.6632400002</v>
      </c>
      <c r="J76" s="39">
        <v>20.6</v>
      </c>
      <c r="K76" s="18">
        <v>1.8</v>
      </c>
      <c r="L76" s="12"/>
    </row>
    <row r="77" spans="1:12" s="21" customFormat="1" x14ac:dyDescent="0.2">
      <c r="A77" s="34">
        <v>63</v>
      </c>
      <c r="B77" s="15" t="s">
        <v>86</v>
      </c>
      <c r="C77" s="36">
        <v>4355.3669599999985</v>
      </c>
      <c r="D77" s="36">
        <v>5995.6781600000122</v>
      </c>
      <c r="E77" s="36">
        <v>26634.791700000002</v>
      </c>
      <c r="F77" s="36">
        <v>16211.579300000007</v>
      </c>
      <c r="G77" s="36">
        <v>1145.6305799999991</v>
      </c>
      <c r="H77" s="36">
        <v>527.60354000000052</v>
      </c>
      <c r="I77" s="36">
        <v>54870.650239999886</v>
      </c>
      <c r="J77" s="39">
        <v>8</v>
      </c>
      <c r="K77" s="18">
        <v>0.7</v>
      </c>
      <c r="L77" s="12"/>
    </row>
    <row r="78" spans="1:12" s="21" customFormat="1" x14ac:dyDescent="0.2">
      <c r="A78" s="34">
        <v>69</v>
      </c>
      <c r="B78" s="15" t="s">
        <v>87</v>
      </c>
      <c r="C78" s="36">
        <v>2700.8199199999999</v>
      </c>
      <c r="D78" s="36">
        <v>29494.693359999961</v>
      </c>
      <c r="E78" s="36">
        <v>24463.151770000157</v>
      </c>
      <c r="F78" s="36">
        <v>24818.129690000012</v>
      </c>
      <c r="G78" s="36">
        <v>6158.4722800000027</v>
      </c>
      <c r="H78" s="36">
        <v>54346.933899999931</v>
      </c>
      <c r="I78" s="36">
        <v>141982.20092000024</v>
      </c>
      <c r="J78" s="39">
        <v>20.6</v>
      </c>
      <c r="K78" s="18">
        <v>1.8</v>
      </c>
      <c r="L78" s="12"/>
    </row>
    <row r="79" spans="1:12" s="21" customFormat="1" x14ac:dyDescent="0.2">
      <c r="A79" s="34">
        <v>70</v>
      </c>
      <c r="B79" s="15" t="s">
        <v>88</v>
      </c>
      <c r="C79" s="36">
        <v>5327.0628699999997</v>
      </c>
      <c r="D79" s="36">
        <v>11725.140620000009</v>
      </c>
      <c r="E79" s="36">
        <v>13704.186700000004</v>
      </c>
      <c r="F79" s="36">
        <v>11134.664310000015</v>
      </c>
      <c r="G79" s="36">
        <v>2612.1243000000013</v>
      </c>
      <c r="H79" s="36">
        <v>216.13181000000088</v>
      </c>
      <c r="I79" s="36">
        <v>44719.310609999971</v>
      </c>
      <c r="J79" s="39">
        <v>6.5</v>
      </c>
      <c r="K79" s="18">
        <v>0.6</v>
      </c>
      <c r="L79" s="12"/>
    </row>
    <row r="80" spans="1:12" s="21" customFormat="1" ht="12.75" customHeight="1" x14ac:dyDescent="0.2">
      <c r="A80" s="34">
        <v>71</v>
      </c>
      <c r="B80" s="15" t="s">
        <v>89</v>
      </c>
      <c r="C80" s="36">
        <v>4304.5221500000007</v>
      </c>
      <c r="D80" s="36">
        <v>18699.728960000044</v>
      </c>
      <c r="E80" s="36">
        <v>20801.610129999972</v>
      </c>
      <c r="F80" s="36">
        <v>13001.386199999999</v>
      </c>
      <c r="G80" s="36">
        <v>2173.0569799999998</v>
      </c>
      <c r="H80" s="36">
        <v>419.96844000000084</v>
      </c>
      <c r="I80" s="36">
        <v>59400.272859999975</v>
      </c>
      <c r="J80" s="39">
        <v>8.6</v>
      </c>
      <c r="K80" s="18">
        <v>0.8</v>
      </c>
      <c r="L80" s="12"/>
    </row>
    <row r="81" spans="1:12" s="21" customFormat="1" x14ac:dyDescent="0.2">
      <c r="A81" s="34">
        <v>73</v>
      </c>
      <c r="B81" s="15" t="s">
        <v>90</v>
      </c>
      <c r="C81" s="36">
        <v>2784.3207900000007</v>
      </c>
      <c r="D81" s="36">
        <v>14071.773409999993</v>
      </c>
      <c r="E81" s="36">
        <v>17824.193099999975</v>
      </c>
      <c r="F81" s="36">
        <v>11397.244520000006</v>
      </c>
      <c r="G81" s="36">
        <v>1877.164780000001</v>
      </c>
      <c r="H81" s="36">
        <v>503.55103000000133</v>
      </c>
      <c r="I81" s="36">
        <v>48458.247629999991</v>
      </c>
      <c r="J81" s="39">
        <v>7</v>
      </c>
      <c r="K81" s="18">
        <v>0.6</v>
      </c>
      <c r="L81" s="12"/>
    </row>
    <row r="82" spans="1:12" s="21" customFormat="1" x14ac:dyDescent="0.2">
      <c r="A82" s="34">
        <v>75</v>
      </c>
      <c r="B82" s="15" t="s">
        <v>91</v>
      </c>
      <c r="C82" s="36">
        <v>53.187609999999999</v>
      </c>
      <c r="D82" s="36">
        <v>1031.3016900000002</v>
      </c>
      <c r="E82" s="36">
        <v>959.34370999999976</v>
      </c>
      <c r="F82" s="36">
        <v>497.23695000000015</v>
      </c>
      <c r="G82" s="36">
        <v>91.863749999999996</v>
      </c>
      <c r="H82" s="36">
        <v>18.898019999999971</v>
      </c>
      <c r="I82" s="36">
        <v>2651.831729999994</v>
      </c>
      <c r="J82" s="39">
        <v>0.4</v>
      </c>
      <c r="K82" s="19">
        <v>0.03</v>
      </c>
      <c r="L82" s="24"/>
    </row>
    <row r="83" spans="1:12" s="21" customFormat="1" x14ac:dyDescent="0.2">
      <c r="A83" s="34">
        <v>74</v>
      </c>
      <c r="B83" s="15" t="s">
        <v>92</v>
      </c>
      <c r="C83" s="36">
        <v>2909.8532799999989</v>
      </c>
      <c r="D83" s="36">
        <v>6942.8957599999994</v>
      </c>
      <c r="E83" s="36">
        <v>8555.9625900000137</v>
      </c>
      <c r="F83" s="36">
        <v>6196.433999999992</v>
      </c>
      <c r="G83" s="36">
        <v>2597.3955900000014</v>
      </c>
      <c r="H83" s="36">
        <v>326.46907000000084</v>
      </c>
      <c r="I83" s="36">
        <v>27529.01029000006</v>
      </c>
      <c r="J83" s="39">
        <v>4</v>
      </c>
      <c r="K83" s="18">
        <v>0.4</v>
      </c>
      <c r="L83" s="12"/>
    </row>
    <row r="84" spans="1:12" s="21" customFormat="1" x14ac:dyDescent="0.2">
      <c r="A84" s="34">
        <v>78</v>
      </c>
      <c r="B84" s="15" t="s">
        <v>93</v>
      </c>
      <c r="C84" s="36">
        <v>1914.7496400000002</v>
      </c>
      <c r="D84" s="36">
        <v>6350.1945899999992</v>
      </c>
      <c r="E84" s="36">
        <v>16834.732000000004</v>
      </c>
      <c r="F84" s="36">
        <v>9605.2017500000002</v>
      </c>
      <c r="G84" s="36">
        <v>252.01194999999998</v>
      </c>
      <c r="H84" s="36">
        <v>85.27743000000001</v>
      </c>
      <c r="I84" s="36">
        <v>35042.167359999999</v>
      </c>
      <c r="J84" s="39">
        <v>5.0999999999999996</v>
      </c>
      <c r="K84" s="18">
        <v>0.4</v>
      </c>
      <c r="L84" s="12"/>
    </row>
    <row r="85" spans="1:12" s="21" customFormat="1" x14ac:dyDescent="0.2">
      <c r="A85" s="34">
        <v>81</v>
      </c>
      <c r="B85" s="15" t="s">
        <v>94</v>
      </c>
      <c r="C85" s="36">
        <v>1439.6006799999982</v>
      </c>
      <c r="D85" s="36">
        <v>11131.571069999987</v>
      </c>
      <c r="E85" s="36">
        <v>11886.752490000006</v>
      </c>
      <c r="F85" s="36">
        <v>6343.5767500000229</v>
      </c>
      <c r="G85" s="36">
        <v>2326.5293600000014</v>
      </c>
      <c r="H85" s="36">
        <v>321.54121000000197</v>
      </c>
      <c r="I85" s="36">
        <v>33449.571560000084</v>
      </c>
      <c r="J85" s="39">
        <v>4.9000000000000004</v>
      </c>
      <c r="K85" s="18">
        <v>0.4</v>
      </c>
      <c r="L85" s="12"/>
    </row>
    <row r="86" spans="1:12" s="21" customFormat="1" x14ac:dyDescent="0.2">
      <c r="A86" s="34">
        <v>82</v>
      </c>
      <c r="B86" s="15" t="s">
        <v>95</v>
      </c>
      <c r="C86" s="36">
        <v>1817.043900000001</v>
      </c>
      <c r="D86" s="36">
        <v>5367.5225399999999</v>
      </c>
      <c r="E86" s="36">
        <v>13154.444080000012</v>
      </c>
      <c r="F86" s="36">
        <v>7958.1800200000071</v>
      </c>
      <c r="G86" s="36">
        <v>992.20251999999937</v>
      </c>
      <c r="H86" s="36">
        <v>3354.0267299999846</v>
      </c>
      <c r="I86" s="36">
        <v>32643.419790000051</v>
      </c>
      <c r="J86" s="39">
        <v>4.7</v>
      </c>
      <c r="K86" s="18">
        <v>0.4</v>
      </c>
      <c r="L86" s="12"/>
    </row>
    <row r="87" spans="1:12" s="21" customFormat="1" ht="12.75" customHeight="1" x14ac:dyDescent="0.2">
      <c r="A87" s="34">
        <v>95</v>
      </c>
      <c r="B87" s="35" t="s">
        <v>96</v>
      </c>
      <c r="C87" s="36">
        <v>216.26733000000004</v>
      </c>
      <c r="D87" s="36">
        <v>2684.7333699999995</v>
      </c>
      <c r="E87" s="36">
        <v>1772.4793499999987</v>
      </c>
      <c r="F87" s="36">
        <v>966.44437000000016</v>
      </c>
      <c r="G87" s="36">
        <v>497.45904000000002</v>
      </c>
      <c r="H87" s="36">
        <v>47.119659999999925</v>
      </c>
      <c r="I87" s="36">
        <v>6184.5031199999939</v>
      </c>
      <c r="J87" s="39">
        <v>0.9</v>
      </c>
      <c r="K87" s="18">
        <v>0.1</v>
      </c>
      <c r="L87" s="12"/>
    </row>
    <row r="88" spans="1:12" s="13" customFormat="1" x14ac:dyDescent="0.2">
      <c r="A88" s="62" t="s">
        <v>97</v>
      </c>
      <c r="B88" s="62"/>
      <c r="C88" s="56">
        <v>4391.2291900000009</v>
      </c>
      <c r="D88" s="56">
        <v>29427.799879999995</v>
      </c>
      <c r="E88" s="56">
        <v>43046.477220000066</v>
      </c>
      <c r="F88" s="56">
        <v>22072.39296999995</v>
      </c>
      <c r="G88" s="56">
        <v>190.69555999999994</v>
      </c>
      <c r="H88" s="56">
        <v>2462.6807199999948</v>
      </c>
      <c r="I88" s="56">
        <v>101591.27553999974</v>
      </c>
      <c r="J88" s="57">
        <v>100</v>
      </c>
      <c r="K88" s="11">
        <f t="shared" si="15"/>
        <v>1.3039014427327889</v>
      </c>
      <c r="L88" s="12"/>
    </row>
    <row r="89" spans="1:12" s="21" customFormat="1" x14ac:dyDescent="0.2">
      <c r="A89" s="34">
        <v>10</v>
      </c>
      <c r="B89" s="15" t="s">
        <v>98</v>
      </c>
      <c r="C89" s="36">
        <v>4391.2291900000009</v>
      </c>
      <c r="D89" s="36">
        <v>29427.799879999995</v>
      </c>
      <c r="E89" s="36">
        <v>43046.477220000066</v>
      </c>
      <c r="F89" s="36">
        <v>22072.39296999995</v>
      </c>
      <c r="G89" s="38">
        <v>190.69555999999994</v>
      </c>
      <c r="H89" s="38">
        <v>2462.6807199999948</v>
      </c>
      <c r="I89" s="36">
        <v>101591.27553999974</v>
      </c>
      <c r="J89" s="39">
        <v>100</v>
      </c>
      <c r="K89" s="18">
        <f t="shared" si="15"/>
        <v>1.3039014427327889</v>
      </c>
      <c r="L89" s="12"/>
    </row>
    <row r="90" spans="1:12" s="13" customFormat="1" x14ac:dyDescent="0.2">
      <c r="A90" s="62" t="s">
        <v>99</v>
      </c>
      <c r="B90" s="62"/>
      <c r="C90" s="56">
        <f>SUM(C91:C92)</f>
        <v>-3.05172</v>
      </c>
      <c r="D90" s="56">
        <f t="shared" ref="D90:I90" si="17">SUM(D91:D92)</f>
        <v>118.21799000000001</v>
      </c>
      <c r="E90" s="56">
        <f t="shared" si="17"/>
        <v>119.68399000000001</v>
      </c>
      <c r="F90" s="56">
        <f t="shared" si="17"/>
        <v>65.821680000000001</v>
      </c>
      <c r="G90" s="56">
        <f t="shared" si="17"/>
        <v>16.67407</v>
      </c>
      <c r="H90" s="56">
        <f t="shared" si="17"/>
        <v>4.3521000000000001</v>
      </c>
      <c r="I90" s="56">
        <f t="shared" si="17"/>
        <v>321.69810999999999</v>
      </c>
      <c r="J90" s="57">
        <v>100</v>
      </c>
      <c r="K90" s="37">
        <f t="shared" si="15"/>
        <v>4.1289237439316876E-3</v>
      </c>
      <c r="L90" s="12"/>
    </row>
    <row r="91" spans="1:12" s="21" customFormat="1" ht="12.75" customHeight="1" x14ac:dyDescent="0.2">
      <c r="A91" s="20">
        <v>97</v>
      </c>
      <c r="B91" s="35" t="s">
        <v>100</v>
      </c>
      <c r="C91" s="36">
        <v>-3.9025500000000002</v>
      </c>
      <c r="D91" s="36">
        <v>105.28740000000001</v>
      </c>
      <c r="E91" s="36">
        <v>88.621920000000003</v>
      </c>
      <c r="F91" s="36">
        <v>53.123809999999999</v>
      </c>
      <c r="G91" s="38">
        <v>10.399699999999999</v>
      </c>
      <c r="H91" s="38">
        <v>1.11175</v>
      </c>
      <c r="I91" s="36">
        <v>254.64203000000003</v>
      </c>
      <c r="J91" s="39">
        <v>79.2</v>
      </c>
      <c r="K91" s="32">
        <v>3.0000000000000001E-3</v>
      </c>
      <c r="L91" s="12"/>
    </row>
    <row r="92" spans="1:12" s="21" customFormat="1" ht="25.5" x14ac:dyDescent="0.2">
      <c r="A92" s="34">
        <v>98</v>
      </c>
      <c r="B92" s="15" t="s">
        <v>101</v>
      </c>
      <c r="C92" s="38">
        <v>0.85083000000000009</v>
      </c>
      <c r="D92" s="38">
        <v>12.930590000000002</v>
      </c>
      <c r="E92" s="38">
        <v>31.062070000000002</v>
      </c>
      <c r="F92" s="38">
        <v>12.697869999999996</v>
      </c>
      <c r="G92" s="38">
        <v>6.2743700000000011</v>
      </c>
      <c r="H92" s="38">
        <v>3.2403500000000003</v>
      </c>
      <c r="I92" s="38">
        <v>67.056079999999938</v>
      </c>
      <c r="J92" s="39">
        <v>20.8</v>
      </c>
      <c r="K92" s="32">
        <v>1E-3</v>
      </c>
      <c r="L92" s="12"/>
    </row>
    <row r="93" spans="1:12" s="13" customFormat="1" x14ac:dyDescent="0.2">
      <c r="A93" s="62" t="s">
        <v>102</v>
      </c>
      <c r="B93" s="62"/>
      <c r="C93" s="56">
        <v>438.8499300000002</v>
      </c>
      <c r="D93" s="56">
        <v>8841.7855500000187</v>
      </c>
      <c r="E93" s="56">
        <v>12422.021530000005</v>
      </c>
      <c r="F93" s="56">
        <v>8262.2069100000226</v>
      </c>
      <c r="G93" s="56">
        <v>3939.6231800000041</v>
      </c>
      <c r="H93" s="56">
        <v>1721.8871699999675</v>
      </c>
      <c r="I93" s="56">
        <v>35626.374270000859</v>
      </c>
      <c r="J93" s="57">
        <v>100</v>
      </c>
      <c r="K93" s="11">
        <f t="shared" si="15"/>
        <v>0.45725659573692706</v>
      </c>
      <c r="L93" s="12"/>
    </row>
    <row r="94" spans="1:12" s="21" customFormat="1" x14ac:dyDescent="0.2">
      <c r="A94" s="34">
        <v>96</v>
      </c>
      <c r="B94" s="15" t="s">
        <v>103</v>
      </c>
      <c r="C94" s="36">
        <v>438.8499300000002</v>
      </c>
      <c r="D94" s="36">
        <v>8841.7855500000187</v>
      </c>
      <c r="E94" s="36">
        <v>12422.021530000005</v>
      </c>
      <c r="F94" s="36">
        <v>8262.2069100000226</v>
      </c>
      <c r="G94" s="38">
        <v>3939.6231800000041</v>
      </c>
      <c r="H94" s="38">
        <v>1721.8871699999675</v>
      </c>
      <c r="I94" s="36">
        <v>35626.374270000859</v>
      </c>
      <c r="J94" s="39">
        <v>100</v>
      </c>
      <c r="K94" s="18">
        <f t="shared" si="15"/>
        <v>0.45725659573692706</v>
      </c>
      <c r="L94" s="12"/>
    </row>
    <row r="95" spans="1:12" s="13" customFormat="1" x14ac:dyDescent="0.2">
      <c r="A95" s="62" t="s">
        <v>104</v>
      </c>
      <c r="B95" s="62"/>
      <c r="C95" s="56">
        <v>9284.1705199999997</v>
      </c>
      <c r="D95" s="56">
        <v>64218.336669999975</v>
      </c>
      <c r="E95" s="56">
        <v>23966.069279999971</v>
      </c>
      <c r="F95" s="56">
        <v>13931.038060000001</v>
      </c>
      <c r="G95" s="56">
        <v>407.66596000000015</v>
      </c>
      <c r="H95" s="56">
        <v>16656.873910000031</v>
      </c>
      <c r="I95" s="56">
        <v>128464.15439999975</v>
      </c>
      <c r="J95" s="57">
        <v>100</v>
      </c>
      <c r="K95" s="11">
        <f t="shared" si="15"/>
        <v>1.6488088703606789</v>
      </c>
      <c r="L95" s="12"/>
    </row>
    <row r="96" spans="1:12" s="21" customFormat="1" x14ac:dyDescent="0.2">
      <c r="A96" s="34">
        <v>61</v>
      </c>
      <c r="B96" s="15" t="s">
        <v>105</v>
      </c>
      <c r="C96" s="36">
        <v>9284.1705199999997</v>
      </c>
      <c r="D96" s="36">
        <v>64218.336669999975</v>
      </c>
      <c r="E96" s="36">
        <v>23966.069279999971</v>
      </c>
      <c r="F96" s="36">
        <v>13931.038060000001</v>
      </c>
      <c r="G96" s="38">
        <v>407.66596000000015</v>
      </c>
      <c r="H96" s="38">
        <v>16656.873910000031</v>
      </c>
      <c r="I96" s="36">
        <v>128464.15439999975</v>
      </c>
      <c r="J96" s="39">
        <v>100</v>
      </c>
      <c r="K96" s="18">
        <f t="shared" si="15"/>
        <v>1.6488088703606789</v>
      </c>
      <c r="L96" s="12"/>
    </row>
    <row r="97" spans="1:13" s="13" customFormat="1" x14ac:dyDescent="0.2">
      <c r="A97" s="62" t="s">
        <v>106</v>
      </c>
      <c r="B97" s="62"/>
      <c r="C97" s="56">
        <f>SUM(C98:C100)</f>
        <v>104242.17279999988</v>
      </c>
      <c r="D97" s="56">
        <f t="shared" ref="D97:I97" si="18">SUM(D98:D100)</f>
        <v>1157079.1033399985</v>
      </c>
      <c r="E97" s="56">
        <f t="shared" si="18"/>
        <v>363776.79487000062</v>
      </c>
      <c r="F97" s="56">
        <f t="shared" si="18"/>
        <v>197882.63206000067</v>
      </c>
      <c r="G97" s="56">
        <f t="shared" si="18"/>
        <v>5346.5393799999929</v>
      </c>
      <c r="H97" s="56">
        <f t="shared" si="18"/>
        <v>709693.50453999429</v>
      </c>
      <c r="I97" s="56">
        <f t="shared" si="18"/>
        <v>2538020.746989998</v>
      </c>
      <c r="J97" s="57">
        <v>100</v>
      </c>
      <c r="K97" s="11">
        <f t="shared" si="15"/>
        <v>32.574932208455444</v>
      </c>
      <c r="L97" s="12"/>
    </row>
    <row r="98" spans="1:13" s="21" customFormat="1" ht="12.75" customHeight="1" x14ac:dyDescent="0.2">
      <c r="A98" s="34">
        <v>45</v>
      </c>
      <c r="B98" s="15" t="s">
        <v>107</v>
      </c>
      <c r="C98" s="36">
        <v>5694.6004099999946</v>
      </c>
      <c r="D98" s="36">
        <v>151801.13988999976</v>
      </c>
      <c r="E98" s="36">
        <v>39092.31110999993</v>
      </c>
      <c r="F98" s="36">
        <v>20645.218300000019</v>
      </c>
      <c r="G98" s="38">
        <v>1520.0302500000009</v>
      </c>
      <c r="H98" s="38">
        <v>3090.1162499999782</v>
      </c>
      <c r="I98" s="36">
        <v>221843.41621000046</v>
      </c>
      <c r="J98" s="39">
        <v>8.6999999999999993</v>
      </c>
      <c r="K98" s="18">
        <v>2.9</v>
      </c>
      <c r="L98" s="12"/>
    </row>
    <row r="99" spans="1:13" s="21" customFormat="1" x14ac:dyDescent="0.2">
      <c r="A99" s="34">
        <v>46</v>
      </c>
      <c r="B99" s="15" t="s">
        <v>108</v>
      </c>
      <c r="C99" s="36">
        <v>60826.394909999952</v>
      </c>
      <c r="D99" s="36">
        <v>659422.07119999873</v>
      </c>
      <c r="E99" s="36">
        <v>145759.81077000045</v>
      </c>
      <c r="F99" s="36">
        <v>89035.137930000448</v>
      </c>
      <c r="G99" s="38">
        <v>819.82061000000022</v>
      </c>
      <c r="H99" s="38">
        <v>414066.42825999873</v>
      </c>
      <c r="I99" s="36">
        <v>1369929.6636799912</v>
      </c>
      <c r="J99" s="39">
        <v>54</v>
      </c>
      <c r="K99" s="18">
        <v>17.600000000000001</v>
      </c>
      <c r="L99" s="12"/>
    </row>
    <row r="100" spans="1:13" s="21" customFormat="1" x14ac:dyDescent="0.2">
      <c r="A100" s="34">
        <v>47</v>
      </c>
      <c r="B100" s="15" t="s">
        <v>109</v>
      </c>
      <c r="C100" s="36">
        <v>37721.177479999933</v>
      </c>
      <c r="D100" s="36">
        <v>345855.89224999992</v>
      </c>
      <c r="E100" s="36">
        <v>178924.67299000025</v>
      </c>
      <c r="F100" s="36">
        <v>88202.275830000217</v>
      </c>
      <c r="G100" s="38">
        <v>3006.688519999992</v>
      </c>
      <c r="H100" s="38">
        <v>292536.96002999565</v>
      </c>
      <c r="I100" s="36">
        <v>946247.66710000637</v>
      </c>
      <c r="J100" s="39">
        <v>37.299999999999997</v>
      </c>
      <c r="K100" s="18">
        <v>12.1</v>
      </c>
      <c r="L100" s="12"/>
    </row>
    <row r="101" spans="1:13" s="13" customFormat="1" x14ac:dyDescent="0.2">
      <c r="A101" s="62" t="s">
        <v>110</v>
      </c>
      <c r="B101" s="62"/>
      <c r="C101" s="56">
        <f>SUM(C102:C106)</f>
        <v>22542.119019999998</v>
      </c>
      <c r="D101" s="56">
        <f t="shared" ref="D101:I101" si="19">SUM(D102:D106)</f>
        <v>-13634.150869999999</v>
      </c>
      <c r="E101" s="56">
        <f t="shared" si="19"/>
        <v>40065.085530000004</v>
      </c>
      <c r="F101" s="56">
        <f t="shared" si="19"/>
        <v>21988.795559999991</v>
      </c>
      <c r="G101" s="56">
        <f t="shared" si="19"/>
        <v>169.69691999999998</v>
      </c>
      <c r="H101" s="56">
        <f t="shared" si="19"/>
        <v>1217.6596600000003</v>
      </c>
      <c r="I101" s="56">
        <f t="shared" si="19"/>
        <v>72349.205819999988</v>
      </c>
      <c r="J101" s="57">
        <v>100</v>
      </c>
      <c r="K101" s="11">
        <f t="shared" si="15"/>
        <v>0.92858597697325174</v>
      </c>
      <c r="L101" s="12"/>
    </row>
    <row r="102" spans="1:13" s="21" customFormat="1" x14ac:dyDescent="0.2">
      <c r="A102" s="34">
        <v>26</v>
      </c>
      <c r="B102" s="40" t="s">
        <v>111</v>
      </c>
      <c r="C102" s="36">
        <v>16128.529139999999</v>
      </c>
      <c r="D102" s="36">
        <v>-247.24149999999989</v>
      </c>
      <c r="E102" s="36">
        <v>7984.9319099999966</v>
      </c>
      <c r="F102" s="36">
        <v>4629.275419999999</v>
      </c>
      <c r="G102" s="38">
        <v>68.308060000000012</v>
      </c>
      <c r="H102" s="38">
        <v>280.38248000000004</v>
      </c>
      <c r="I102" s="36">
        <v>28844.185510000007</v>
      </c>
      <c r="J102" s="39">
        <v>39.9</v>
      </c>
      <c r="K102" s="18">
        <v>0.4</v>
      </c>
      <c r="L102" s="24"/>
      <c r="M102" s="41"/>
    </row>
    <row r="103" spans="1:13" s="21" customFormat="1" x14ac:dyDescent="0.2">
      <c r="A103" s="34">
        <v>27</v>
      </c>
      <c r="B103" s="40" t="s">
        <v>112</v>
      </c>
      <c r="C103" s="36">
        <v>2845.9180499999998</v>
      </c>
      <c r="D103" s="36">
        <v>-2773.9025099999994</v>
      </c>
      <c r="E103" s="36">
        <v>9227.60473000001</v>
      </c>
      <c r="F103" s="36">
        <v>5140.4364899999991</v>
      </c>
      <c r="G103" s="38">
        <v>32.256629999999994</v>
      </c>
      <c r="H103" s="38">
        <v>225.49266</v>
      </c>
      <c r="I103" s="36">
        <v>14697.806049999997</v>
      </c>
      <c r="J103" s="39">
        <v>20.3</v>
      </c>
      <c r="K103" s="18">
        <v>0.2</v>
      </c>
      <c r="L103" s="24"/>
      <c r="M103" s="41"/>
    </row>
    <row r="104" spans="1:13" s="21" customFormat="1" x14ac:dyDescent="0.2">
      <c r="A104" s="34">
        <v>28</v>
      </c>
      <c r="B104" s="40" t="s">
        <v>113</v>
      </c>
      <c r="C104" s="36">
        <v>2498.637749999999</v>
      </c>
      <c r="D104" s="36">
        <v>-3619.4434100000003</v>
      </c>
      <c r="E104" s="36">
        <v>11714.209380000004</v>
      </c>
      <c r="F104" s="36">
        <v>6555.4820799999952</v>
      </c>
      <c r="G104" s="38">
        <v>34.970680000000002</v>
      </c>
      <c r="H104" s="38">
        <v>441.14754000000022</v>
      </c>
      <c r="I104" s="36">
        <v>17625.004019999989</v>
      </c>
      <c r="J104" s="39">
        <v>24.3</v>
      </c>
      <c r="K104" s="18">
        <v>0.2</v>
      </c>
      <c r="L104" s="24"/>
      <c r="M104" s="41"/>
    </row>
    <row r="105" spans="1:13" s="21" customFormat="1" x14ac:dyDescent="0.2">
      <c r="A105" s="34">
        <v>29</v>
      </c>
      <c r="B105" s="40" t="s">
        <v>114</v>
      </c>
      <c r="C105" s="36">
        <v>848.04290000000003</v>
      </c>
      <c r="D105" s="36">
        <v>-3070.9578200000005</v>
      </c>
      <c r="E105" s="36">
        <v>5871.3117899999979</v>
      </c>
      <c r="F105" s="36">
        <v>3089.4052799999999</v>
      </c>
      <c r="G105" s="38">
        <v>19.298860000000001</v>
      </c>
      <c r="H105" s="38">
        <v>174.49760999999995</v>
      </c>
      <c r="I105" s="36">
        <v>6931.5986199999998</v>
      </c>
      <c r="J105" s="39">
        <v>9.6</v>
      </c>
      <c r="K105" s="19">
        <v>0.09</v>
      </c>
      <c r="L105" s="24"/>
      <c r="M105" s="41"/>
    </row>
    <row r="106" spans="1:13" s="21" customFormat="1" x14ac:dyDescent="0.2">
      <c r="A106" s="34">
        <v>30</v>
      </c>
      <c r="B106" s="40" t="s">
        <v>115</v>
      </c>
      <c r="C106" s="36">
        <v>220.99118000000001</v>
      </c>
      <c r="D106" s="36">
        <v>-3922.6056299999996</v>
      </c>
      <c r="E106" s="36">
        <v>5267.0277199999982</v>
      </c>
      <c r="F106" s="36">
        <v>2574.196289999999</v>
      </c>
      <c r="G106" s="38">
        <v>14.862690000000001</v>
      </c>
      <c r="H106" s="38">
        <v>96.139370000000042</v>
      </c>
      <c r="I106" s="36">
        <v>4250.6116200000015</v>
      </c>
      <c r="J106" s="39">
        <v>5.9</v>
      </c>
      <c r="K106" s="19">
        <v>0.05</v>
      </c>
      <c r="L106" s="24"/>
      <c r="M106" s="41"/>
    </row>
    <row r="107" spans="1:13" s="13" customFormat="1" x14ac:dyDescent="0.2">
      <c r="A107" s="62" t="s">
        <v>116</v>
      </c>
      <c r="B107" s="62"/>
      <c r="C107" s="56">
        <f>SUM(C108:C112)</f>
        <v>30848.601619999994</v>
      </c>
      <c r="D107" s="56">
        <f t="shared" ref="D107:I107" si="20">SUM(D108:D112)</f>
        <v>-8444.6855199999136</v>
      </c>
      <c r="E107" s="56">
        <f t="shared" si="20"/>
        <v>226851.4818100002</v>
      </c>
      <c r="F107" s="56">
        <f t="shared" si="20"/>
        <v>125955.71324000016</v>
      </c>
      <c r="G107" s="56">
        <f t="shared" si="20"/>
        <v>2736.0536999999995</v>
      </c>
      <c r="H107" s="56">
        <f t="shared" si="20"/>
        <v>43356.462830000106</v>
      </c>
      <c r="I107" s="56">
        <f t="shared" si="20"/>
        <v>421303.62768000003</v>
      </c>
      <c r="J107" s="57">
        <v>100.00000000000001</v>
      </c>
      <c r="K107" s="11">
        <f t="shared" si="15"/>
        <v>5.4073384258692334</v>
      </c>
      <c r="L107" s="12"/>
    </row>
    <row r="108" spans="1:13" s="21" customFormat="1" x14ac:dyDescent="0.2">
      <c r="A108" s="34">
        <v>49</v>
      </c>
      <c r="B108" s="15" t="s">
        <v>117</v>
      </c>
      <c r="C108" s="36">
        <v>14185.94853</v>
      </c>
      <c r="D108" s="36">
        <v>-43033.785209999878</v>
      </c>
      <c r="E108" s="36">
        <v>103337.41141999999</v>
      </c>
      <c r="F108" s="36">
        <v>55784.875590000061</v>
      </c>
      <c r="G108" s="38">
        <v>1513.717059999999</v>
      </c>
      <c r="H108" s="38">
        <v>3482.1139099999687</v>
      </c>
      <c r="I108" s="36">
        <v>135270.28129999994</v>
      </c>
      <c r="J108" s="39">
        <v>32.1</v>
      </c>
      <c r="K108" s="18">
        <v>1.7</v>
      </c>
      <c r="L108" s="12"/>
    </row>
    <row r="109" spans="1:13" s="21" customFormat="1" x14ac:dyDescent="0.2">
      <c r="A109" s="34">
        <v>50</v>
      </c>
      <c r="B109" s="15" t="s">
        <v>118</v>
      </c>
      <c r="C109" s="36">
        <v>562.37380999999993</v>
      </c>
      <c r="D109" s="36">
        <v>1191.5607799999991</v>
      </c>
      <c r="E109" s="36">
        <v>6632.0058300000001</v>
      </c>
      <c r="F109" s="36">
        <v>3815.6961399999991</v>
      </c>
      <c r="G109" s="38">
        <v>17.860109999999999</v>
      </c>
      <c r="H109" s="38">
        <v>2495.9316399999998</v>
      </c>
      <c r="I109" s="36">
        <v>14715.428309999996</v>
      </c>
      <c r="J109" s="39">
        <v>3.5</v>
      </c>
      <c r="K109" s="18">
        <v>0.2</v>
      </c>
      <c r="L109" s="12"/>
    </row>
    <row r="110" spans="1:13" s="21" customFormat="1" x14ac:dyDescent="0.2">
      <c r="A110" s="34">
        <v>51</v>
      </c>
      <c r="B110" s="15" t="s">
        <v>119</v>
      </c>
      <c r="C110" s="36">
        <v>162.89377999999999</v>
      </c>
      <c r="D110" s="36">
        <v>-349.75353999999993</v>
      </c>
      <c r="E110" s="36">
        <v>12178.527750000001</v>
      </c>
      <c r="F110" s="36">
        <v>7163.1296799999991</v>
      </c>
      <c r="G110" s="38">
        <v>2.59192</v>
      </c>
      <c r="H110" s="38">
        <v>85.590920000000025</v>
      </c>
      <c r="I110" s="36">
        <v>19242.980510000001</v>
      </c>
      <c r="J110" s="39">
        <v>4.5999999999999996</v>
      </c>
      <c r="K110" s="18">
        <v>0.2</v>
      </c>
      <c r="L110" s="12"/>
    </row>
    <row r="111" spans="1:13" s="21" customFormat="1" x14ac:dyDescent="0.2">
      <c r="A111" s="34">
        <v>52</v>
      </c>
      <c r="B111" s="15" t="s">
        <v>120</v>
      </c>
      <c r="C111" s="36">
        <v>15398.638669999995</v>
      </c>
      <c r="D111" s="36">
        <v>25194.774239999962</v>
      </c>
      <c r="E111" s="36">
        <v>92543.288510000217</v>
      </c>
      <c r="F111" s="36">
        <v>53089.093180000084</v>
      </c>
      <c r="G111" s="38">
        <v>1088.5283600000002</v>
      </c>
      <c r="H111" s="38">
        <v>36501.42678000014</v>
      </c>
      <c r="I111" s="36">
        <v>223815.74974000009</v>
      </c>
      <c r="J111" s="39">
        <v>53.1</v>
      </c>
      <c r="K111" s="18">
        <v>2.9</v>
      </c>
      <c r="L111" s="12"/>
    </row>
    <row r="112" spans="1:13" s="21" customFormat="1" x14ac:dyDescent="0.2">
      <c r="A112" s="34">
        <v>53</v>
      </c>
      <c r="B112" s="15" t="s">
        <v>121</v>
      </c>
      <c r="C112" s="36">
        <v>538.74683000000005</v>
      </c>
      <c r="D112" s="36">
        <v>8552.5182100000002</v>
      </c>
      <c r="E112" s="36">
        <v>12160.248300000001</v>
      </c>
      <c r="F112" s="36">
        <v>6102.9186499999996</v>
      </c>
      <c r="G112" s="36">
        <v>113.35624999999992</v>
      </c>
      <c r="H112" s="36">
        <v>791.39957999999649</v>
      </c>
      <c r="I112" s="36">
        <v>28259.187820000003</v>
      </c>
      <c r="J112" s="39">
        <v>6.7</v>
      </c>
      <c r="K112" s="18">
        <v>0.4</v>
      </c>
      <c r="L112" s="12"/>
    </row>
    <row r="113" spans="1:12" s="13" customFormat="1" x14ac:dyDescent="0.2">
      <c r="A113" s="62" t="s">
        <v>122</v>
      </c>
      <c r="B113" s="62"/>
      <c r="C113" s="56">
        <v>886.14205000000027</v>
      </c>
      <c r="D113" s="56">
        <v>2106.8797400000008</v>
      </c>
      <c r="E113" s="56">
        <v>4229.0709799999977</v>
      </c>
      <c r="F113" s="56">
        <v>2572.2208000000023</v>
      </c>
      <c r="G113" s="56">
        <v>223.60815000000011</v>
      </c>
      <c r="H113" s="56">
        <v>130.88772000000014</v>
      </c>
      <c r="I113" s="56">
        <v>10148.809440000006</v>
      </c>
      <c r="J113" s="57">
        <v>100</v>
      </c>
      <c r="K113" s="11">
        <f t="shared" si="15"/>
        <v>0.13025771357330662</v>
      </c>
      <c r="L113" s="12"/>
    </row>
    <row r="114" spans="1:12" s="21" customFormat="1" ht="25.5" x14ac:dyDescent="0.2">
      <c r="A114" s="34">
        <v>79</v>
      </c>
      <c r="B114" s="35" t="s">
        <v>123</v>
      </c>
      <c r="C114" s="36">
        <v>886.14205000000027</v>
      </c>
      <c r="D114" s="36">
        <v>2106.8797400000008</v>
      </c>
      <c r="E114" s="36">
        <v>4229.0709799999977</v>
      </c>
      <c r="F114" s="36">
        <v>2572.2208000000023</v>
      </c>
      <c r="G114" s="36">
        <v>223.60815000000011</v>
      </c>
      <c r="H114" s="36">
        <v>130.88772000000014</v>
      </c>
      <c r="I114" s="36">
        <v>10148.809440000006</v>
      </c>
      <c r="J114" s="39">
        <v>100</v>
      </c>
      <c r="K114" s="18">
        <f t="shared" si="15"/>
        <v>0.13025771357330662</v>
      </c>
      <c r="L114" s="12"/>
    </row>
    <row r="115" spans="1:12" s="13" customFormat="1" x14ac:dyDescent="0.2">
      <c r="A115" s="62" t="s">
        <v>124</v>
      </c>
      <c r="B115" s="62"/>
      <c r="C115" s="56">
        <f>SUM(C116:C117)</f>
        <v>142.60454000000001</v>
      </c>
      <c r="D115" s="56">
        <f t="shared" ref="D115:I115" si="21">SUM(D116:D117)</f>
        <v>14479.555710000002</v>
      </c>
      <c r="E115" s="56">
        <f t="shared" si="21"/>
        <v>12584.20206</v>
      </c>
      <c r="F115" s="56">
        <f t="shared" si="21"/>
        <v>6774.2956499999982</v>
      </c>
      <c r="G115" s="56">
        <f t="shared" si="21"/>
        <v>34.589680000000001</v>
      </c>
      <c r="H115" s="56">
        <f t="shared" si="21"/>
        <v>1960.0975899999999</v>
      </c>
      <c r="I115" s="56">
        <f t="shared" si="21"/>
        <v>35975.345230000006</v>
      </c>
      <c r="J115" s="57">
        <v>100</v>
      </c>
      <c r="K115" s="11">
        <f t="shared" si="15"/>
        <v>0.46173556044916342</v>
      </c>
      <c r="L115" s="12"/>
    </row>
    <row r="116" spans="1:12" s="21" customFormat="1" x14ac:dyDescent="0.2">
      <c r="A116" s="34">
        <v>36</v>
      </c>
      <c r="B116" s="15" t="s">
        <v>125</v>
      </c>
      <c r="C116" s="36">
        <v>72.936920000000001</v>
      </c>
      <c r="D116" s="36">
        <v>12981.716640000002</v>
      </c>
      <c r="E116" s="36">
        <v>11261.590119999999</v>
      </c>
      <c r="F116" s="36">
        <v>5999.631739999998</v>
      </c>
      <c r="G116" s="36">
        <v>29.697780000000005</v>
      </c>
      <c r="H116" s="36">
        <v>1853.6757999999998</v>
      </c>
      <c r="I116" s="36">
        <v>32199.249000000007</v>
      </c>
      <c r="J116" s="39">
        <v>89.5</v>
      </c>
      <c r="K116" s="18">
        <v>0.4</v>
      </c>
      <c r="L116" s="12"/>
    </row>
    <row r="117" spans="1:12" s="21" customFormat="1" x14ac:dyDescent="0.2">
      <c r="A117" s="34">
        <v>37</v>
      </c>
      <c r="B117" s="15" t="s">
        <v>126</v>
      </c>
      <c r="C117" s="36">
        <v>69.667620000000014</v>
      </c>
      <c r="D117" s="36">
        <v>1497.8390699999993</v>
      </c>
      <c r="E117" s="36">
        <v>1322.6119399999998</v>
      </c>
      <c r="F117" s="36">
        <v>774.66390999999987</v>
      </c>
      <c r="G117" s="36">
        <v>4.8918999999999997</v>
      </c>
      <c r="H117" s="36">
        <v>106.42178999999999</v>
      </c>
      <c r="I117" s="36">
        <v>3776.0962299999997</v>
      </c>
      <c r="J117" s="39">
        <v>10.5</v>
      </c>
      <c r="K117" s="19">
        <v>0.05</v>
      </c>
      <c r="L117" s="24"/>
    </row>
    <row r="118" spans="1:12" s="13" customFormat="1" x14ac:dyDescent="0.2">
      <c r="A118" s="62" t="s">
        <v>127</v>
      </c>
      <c r="B118" s="62"/>
      <c r="C118" s="56">
        <f>SUM(C119:C121)</f>
        <v>548.90364000000022</v>
      </c>
      <c r="D118" s="56">
        <f t="shared" ref="D118:I118" si="22">SUM(D119:D121)</f>
        <v>89811.92402999998</v>
      </c>
      <c r="E118" s="56">
        <f t="shared" si="22"/>
        <v>441456.95578000019</v>
      </c>
      <c r="F118" s="56">
        <f t="shared" si="22"/>
        <v>227213.5073699998</v>
      </c>
      <c r="G118" s="56">
        <f t="shared" si="22"/>
        <v>107.47305999999999</v>
      </c>
      <c r="H118" s="56">
        <f t="shared" si="22"/>
        <v>29216.511749999983</v>
      </c>
      <c r="I118" s="56">
        <f t="shared" si="22"/>
        <v>788355.27563000051</v>
      </c>
      <c r="J118" s="57">
        <v>100</v>
      </c>
      <c r="K118" s="11">
        <f t="shared" si="15"/>
        <v>10.118364749492994</v>
      </c>
      <c r="L118" s="12"/>
    </row>
    <row r="119" spans="1:12" s="21" customFormat="1" x14ac:dyDescent="0.2">
      <c r="A119" s="34">
        <v>84</v>
      </c>
      <c r="B119" s="15" t="s">
        <v>128</v>
      </c>
      <c r="C119" s="36">
        <v>321.59842000000003</v>
      </c>
      <c r="D119" s="36">
        <v>83210.977799999993</v>
      </c>
      <c r="E119" s="36">
        <v>416864.41124000016</v>
      </c>
      <c r="F119" s="36">
        <v>212408.5761299998</v>
      </c>
      <c r="G119" s="36">
        <v>56.803199999999997</v>
      </c>
      <c r="H119" s="36">
        <v>28489.980879999981</v>
      </c>
      <c r="I119" s="36">
        <v>741352.34767000028</v>
      </c>
      <c r="J119" s="39">
        <v>94</v>
      </c>
      <c r="K119" s="18">
        <v>9.5</v>
      </c>
      <c r="L119" s="12"/>
    </row>
    <row r="120" spans="1:12" s="21" customFormat="1" x14ac:dyDescent="0.2">
      <c r="A120" s="34">
        <v>94</v>
      </c>
      <c r="B120" s="15" t="s">
        <v>129</v>
      </c>
      <c r="C120" s="36">
        <v>226.59008000000011</v>
      </c>
      <c r="D120" s="36">
        <v>6599.4190399999998</v>
      </c>
      <c r="E120" s="36">
        <v>24319.11172999999</v>
      </c>
      <c r="F120" s="36">
        <v>14654.358989999997</v>
      </c>
      <c r="G120" s="36">
        <v>49.715859999999999</v>
      </c>
      <c r="H120" s="36">
        <v>726.40662000000043</v>
      </c>
      <c r="I120" s="36">
        <v>46575.602320000129</v>
      </c>
      <c r="J120" s="39">
        <v>5.9</v>
      </c>
      <c r="K120" s="18">
        <v>0.6</v>
      </c>
      <c r="L120" s="12"/>
    </row>
    <row r="121" spans="1:12" s="21" customFormat="1" x14ac:dyDescent="0.2">
      <c r="A121" s="34">
        <v>99</v>
      </c>
      <c r="B121" s="15" t="s">
        <v>130</v>
      </c>
      <c r="C121" s="36">
        <v>0.71514</v>
      </c>
      <c r="D121" s="36">
        <v>1.52719</v>
      </c>
      <c r="E121" s="36">
        <v>273.43281000000002</v>
      </c>
      <c r="F121" s="36">
        <v>150.57225</v>
      </c>
      <c r="G121" s="36">
        <v>0.95399999999999996</v>
      </c>
      <c r="H121" s="36">
        <v>0.12425</v>
      </c>
      <c r="I121" s="36">
        <v>427.32563999999996</v>
      </c>
      <c r="J121" s="39">
        <v>0.1</v>
      </c>
      <c r="K121" s="19">
        <v>0.01</v>
      </c>
      <c r="L121" s="24"/>
    </row>
    <row r="122" spans="1:12" s="13" customFormat="1" ht="12.75" customHeight="1" x14ac:dyDescent="0.2">
      <c r="A122" s="62" t="s">
        <v>131</v>
      </c>
      <c r="B122" s="62"/>
      <c r="C122" s="56">
        <v>1579.8362899999984</v>
      </c>
      <c r="D122" s="56">
        <v>7440.6307699999943</v>
      </c>
      <c r="E122" s="56">
        <v>13911.040360000008</v>
      </c>
      <c r="F122" s="56">
        <v>7368.7190299999957</v>
      </c>
      <c r="G122" s="56">
        <v>210.30189000000007</v>
      </c>
      <c r="H122" s="56">
        <v>1604.8607199999976</v>
      </c>
      <c r="I122" s="56">
        <v>32115.389060000001</v>
      </c>
      <c r="J122" s="57">
        <v>100</v>
      </c>
      <c r="K122" s="11">
        <f t="shared" si="15"/>
        <v>0.41219388088863174</v>
      </c>
      <c r="L122" s="12"/>
    </row>
    <row r="123" spans="1:12" s="21" customFormat="1" x14ac:dyDescent="0.2">
      <c r="A123" s="34">
        <v>55</v>
      </c>
      <c r="B123" s="15" t="s">
        <v>132</v>
      </c>
      <c r="C123" s="36">
        <v>1579.8362899999984</v>
      </c>
      <c r="D123" s="36">
        <v>7440.6307699999943</v>
      </c>
      <c r="E123" s="36">
        <v>13911.040360000008</v>
      </c>
      <c r="F123" s="36">
        <v>7368.7190299999957</v>
      </c>
      <c r="G123" s="36">
        <v>210.30189000000007</v>
      </c>
      <c r="H123" s="36">
        <v>1604.8607199999976</v>
      </c>
      <c r="I123" s="36">
        <v>32115.389060000001</v>
      </c>
      <c r="J123" s="39">
        <v>100</v>
      </c>
      <c r="K123" s="18">
        <f t="shared" si="15"/>
        <v>0.41219388088863174</v>
      </c>
      <c r="L123" s="12"/>
    </row>
    <row r="124" spans="1:12" ht="28.5" customHeight="1" x14ac:dyDescent="0.2">
      <c r="A124" s="63" t="s">
        <v>1303</v>
      </c>
      <c r="B124" s="63"/>
      <c r="C124" s="63"/>
      <c r="D124" s="63"/>
      <c r="E124" s="63"/>
      <c r="F124" s="63"/>
      <c r="G124" s="63"/>
      <c r="H124" s="63"/>
      <c r="I124" s="63"/>
      <c r="J124" s="63"/>
      <c r="K124" s="63"/>
      <c r="L124" s="12"/>
    </row>
    <row r="125" spans="1:12" x14ac:dyDescent="0.2">
      <c r="C125" s="42"/>
      <c r="D125" s="42"/>
      <c r="E125" s="42"/>
      <c r="F125" s="42"/>
      <c r="G125" s="42"/>
      <c r="H125" s="42"/>
      <c r="I125" s="42"/>
      <c r="J125" s="42"/>
    </row>
    <row r="126" spans="1:12" x14ac:dyDescent="0.2">
      <c r="C126" s="42"/>
      <c r="D126" s="42"/>
      <c r="E126" s="42"/>
      <c r="F126" s="42"/>
      <c r="G126" s="42"/>
      <c r="H126" s="42"/>
      <c r="I126" s="44"/>
      <c r="J126" s="44"/>
    </row>
    <row r="127" spans="1:12" s="43" customFormat="1" x14ac:dyDescent="0.2">
      <c r="A127"/>
      <c r="B127"/>
      <c r="C127" s="42"/>
      <c r="D127" s="42"/>
      <c r="E127" s="42"/>
      <c r="F127" s="42"/>
      <c r="G127" s="42"/>
      <c r="H127" s="42"/>
      <c r="I127" s="44"/>
      <c r="J127" s="44"/>
    </row>
  </sheetData>
  <autoFilter ref="A4:K124"/>
  <mergeCells count="43">
    <mergeCell ref="A1:K1"/>
    <mergeCell ref="A3:A4"/>
    <mergeCell ref="B3:B4"/>
    <mergeCell ref="C3:C4"/>
    <mergeCell ref="D3:D4"/>
    <mergeCell ref="E3:E4"/>
    <mergeCell ref="F3:F4"/>
    <mergeCell ref="G3:G4"/>
    <mergeCell ref="H3:H4"/>
    <mergeCell ref="I3:K3"/>
    <mergeCell ref="A43:B43"/>
    <mergeCell ref="A5:B5"/>
    <mergeCell ref="A6:B6"/>
    <mergeCell ref="A10:B10"/>
    <mergeCell ref="A12:B12"/>
    <mergeCell ref="A16:B16"/>
    <mergeCell ref="A19:B19"/>
    <mergeCell ref="A26:B26"/>
    <mergeCell ref="A29:B29"/>
    <mergeCell ref="A33:B33"/>
    <mergeCell ref="A39:B39"/>
    <mergeCell ref="A41:B41"/>
    <mergeCell ref="A93:B93"/>
    <mergeCell ref="A47:B47"/>
    <mergeCell ref="A52:B52"/>
    <mergeCell ref="A55:B55"/>
    <mergeCell ref="A58:B58"/>
    <mergeCell ref="A60:B60"/>
    <mergeCell ref="A66:B66"/>
    <mergeCell ref="A69:B69"/>
    <mergeCell ref="A72:B72"/>
    <mergeCell ref="A74:B74"/>
    <mergeCell ref="A88:B88"/>
    <mergeCell ref="A90:B90"/>
    <mergeCell ref="A118:B118"/>
    <mergeCell ref="A122:B122"/>
    <mergeCell ref="A124:K124"/>
    <mergeCell ref="A95:B95"/>
    <mergeCell ref="A97:B97"/>
    <mergeCell ref="A101:B101"/>
    <mergeCell ref="A107:B107"/>
    <mergeCell ref="A113:B113"/>
    <mergeCell ref="A115:B115"/>
  </mergeCells>
  <pageMargins left="0.23622047244094491" right="0.23622047244094491"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3"/>
  <sheetViews>
    <sheetView showGridLines="0" zoomScaleNormal="100" workbookViewId="0">
      <pane xSplit="2" ySplit="3" topLeftCell="C4" activePane="bottomRight" state="frozen"/>
      <selection pane="topRight" activeCell="C1" sqref="C1"/>
      <selection pane="bottomLeft" activeCell="A5" sqref="A5"/>
      <selection pane="bottomRight" activeCell="I3" sqref="I3"/>
    </sheetView>
  </sheetViews>
  <sheetFormatPr defaultRowHeight="12.75" x14ac:dyDescent="0.2"/>
  <cols>
    <col min="1" max="1" width="12.7109375" customWidth="1"/>
    <col min="2" max="2" width="59.42578125" customWidth="1"/>
    <col min="3" max="3" width="12.140625" style="45" customWidth="1"/>
    <col min="4" max="4" width="11.5703125" style="45" customWidth="1"/>
    <col min="5" max="5" width="14.7109375" style="45" customWidth="1"/>
    <col min="6" max="6" width="13" style="45" customWidth="1"/>
    <col min="7" max="7" width="14.7109375" style="45" customWidth="1"/>
    <col min="8" max="8" width="12.85546875" style="45" customWidth="1"/>
    <col min="9" max="9" width="11.7109375" style="46" customWidth="1"/>
    <col min="11" max="11" width="11.7109375" bestFit="1" customWidth="1"/>
  </cols>
  <sheetData>
    <row r="1" spans="1:11" s="1" customFormat="1" ht="44.25" customHeight="1" x14ac:dyDescent="0.2">
      <c r="A1" s="67" t="s">
        <v>0</v>
      </c>
      <c r="B1" s="67"/>
      <c r="C1" s="67"/>
      <c r="D1" s="67"/>
      <c r="E1" s="67"/>
      <c r="F1" s="67"/>
      <c r="G1" s="67"/>
      <c r="H1" s="67"/>
      <c r="I1" s="67"/>
    </row>
    <row r="2" spans="1:11" s="1" customFormat="1" ht="12.75" customHeight="1" x14ac:dyDescent="0.2">
      <c r="A2" s="2"/>
      <c r="B2" s="3"/>
      <c r="C2" s="3"/>
      <c r="D2" s="3"/>
      <c r="E2" s="3"/>
      <c r="F2" s="3"/>
      <c r="G2" s="3"/>
      <c r="H2" s="3"/>
      <c r="I2" s="4" t="s">
        <v>1</v>
      </c>
    </row>
    <row r="3" spans="1:11" ht="70.5" customHeight="1" x14ac:dyDescent="0.2">
      <c r="A3" s="51" t="s">
        <v>2</v>
      </c>
      <c r="B3" s="52" t="s">
        <v>3</v>
      </c>
      <c r="C3" s="53" t="s">
        <v>4</v>
      </c>
      <c r="D3" s="53" t="s">
        <v>5</v>
      </c>
      <c r="E3" s="53" t="s">
        <v>6</v>
      </c>
      <c r="F3" s="53" t="s">
        <v>7</v>
      </c>
      <c r="G3" s="53" t="s">
        <v>8</v>
      </c>
      <c r="H3" s="53" t="s">
        <v>9</v>
      </c>
      <c r="I3" s="5" t="s">
        <v>1305</v>
      </c>
    </row>
    <row r="4" spans="1:11" s="9" customFormat="1" ht="13.5" customHeight="1" x14ac:dyDescent="0.2">
      <c r="A4" s="64" t="s">
        <v>13</v>
      </c>
      <c r="B4" s="65"/>
      <c r="C4" s="47">
        <v>417743.45303999999</v>
      </c>
      <c r="D4" s="47">
        <v>1910907.55</v>
      </c>
      <c r="E4" s="47">
        <v>2497782.0340800001</v>
      </c>
      <c r="F4" s="47">
        <v>1504425.14344</v>
      </c>
      <c r="G4" s="47">
        <v>63494.609840000005</v>
      </c>
      <c r="H4" s="47">
        <v>1396978.0733099999</v>
      </c>
      <c r="I4" s="47">
        <f>C4+D4+E4+F4+G4+H4</f>
        <v>7791330.8637099992</v>
      </c>
    </row>
    <row r="5" spans="1:11" s="13" customFormat="1" ht="13.5" customHeight="1" x14ac:dyDescent="0.2">
      <c r="A5" s="60" t="s">
        <v>133</v>
      </c>
      <c r="B5" s="48" t="s">
        <v>134</v>
      </c>
      <c r="C5" s="54">
        <v>982.57491999999979</v>
      </c>
      <c r="D5" s="54">
        <v>-11831.387129999999</v>
      </c>
      <c r="E5" s="54">
        <v>12075.62749000001</v>
      </c>
      <c r="F5" s="54">
        <v>7770.8235099999893</v>
      </c>
      <c r="G5" s="54">
        <v>28.976889999999994</v>
      </c>
      <c r="H5" s="54">
        <v>1437.2562199999991</v>
      </c>
      <c r="I5" s="54">
        <v>10463.871900000029</v>
      </c>
      <c r="J5" s="12"/>
      <c r="K5" s="24"/>
    </row>
    <row r="6" spans="1:11" ht="13.5" customHeight="1" x14ac:dyDescent="0.2">
      <c r="A6" s="60" t="s">
        <v>135</v>
      </c>
      <c r="B6" s="48" t="s">
        <v>136</v>
      </c>
      <c r="C6" s="54">
        <v>0.48127999999999999</v>
      </c>
      <c r="D6" s="54">
        <v>-7.8733999999999993</v>
      </c>
      <c r="E6" s="54">
        <v>1.38384</v>
      </c>
      <c r="F6" s="54">
        <v>0.70282</v>
      </c>
      <c r="G6" s="54" t="s">
        <v>14</v>
      </c>
      <c r="H6" s="54">
        <v>1.5880000000000002E-2</v>
      </c>
      <c r="I6" s="54">
        <v>-5.2895799999999999</v>
      </c>
      <c r="J6" s="12"/>
    </row>
    <row r="7" spans="1:11" ht="13.5" customHeight="1" x14ac:dyDescent="0.2">
      <c r="A7" s="60" t="s">
        <v>137</v>
      </c>
      <c r="B7" s="48" t="s">
        <v>138</v>
      </c>
      <c r="C7" s="54">
        <v>233.81486999999996</v>
      </c>
      <c r="D7" s="54">
        <v>1548.0318299999999</v>
      </c>
      <c r="E7" s="54">
        <v>1975.9255399999993</v>
      </c>
      <c r="F7" s="54">
        <v>956.2342799999999</v>
      </c>
      <c r="G7" s="54">
        <v>44.709620000000001</v>
      </c>
      <c r="H7" s="54">
        <v>95.495490000000032</v>
      </c>
      <c r="I7" s="54">
        <v>4854.2116299999998</v>
      </c>
      <c r="J7" s="12"/>
    </row>
    <row r="8" spans="1:11" ht="13.5" customHeight="1" x14ac:dyDescent="0.2">
      <c r="A8" s="60" t="s">
        <v>139</v>
      </c>
      <c r="B8" s="48" t="s">
        <v>140</v>
      </c>
      <c r="C8" s="54" t="s">
        <v>14</v>
      </c>
      <c r="D8" s="55">
        <v>-1.0400000000000001E-3</v>
      </c>
      <c r="E8" s="54" t="s">
        <v>14</v>
      </c>
      <c r="F8" s="55">
        <v>-3.9199999999999999E-3</v>
      </c>
      <c r="G8" s="54" t="s">
        <v>14</v>
      </c>
      <c r="H8" s="54" t="s">
        <v>14</v>
      </c>
      <c r="I8" s="55">
        <v>-4.96E-3</v>
      </c>
      <c r="J8" s="12"/>
    </row>
    <row r="9" spans="1:11" s="13" customFormat="1" ht="12.75" customHeight="1" x14ac:dyDescent="0.2">
      <c r="A9" s="60" t="s">
        <v>141</v>
      </c>
      <c r="B9" s="48" t="s">
        <v>142</v>
      </c>
      <c r="C9" s="54">
        <v>4.9128599999999985</v>
      </c>
      <c r="D9" s="54">
        <v>3.4144599999999898</v>
      </c>
      <c r="E9" s="54">
        <v>385.58631000000037</v>
      </c>
      <c r="F9" s="54">
        <v>200.34347000000005</v>
      </c>
      <c r="G9" s="54">
        <v>11.592370000000001</v>
      </c>
      <c r="H9" s="54">
        <v>47.470479999999966</v>
      </c>
      <c r="I9" s="54">
        <v>653.31994999999938</v>
      </c>
      <c r="J9" s="12"/>
    </row>
    <row r="10" spans="1:11" s="21" customFormat="1" x14ac:dyDescent="0.2">
      <c r="A10" s="60" t="s">
        <v>143</v>
      </c>
      <c r="B10" s="48" t="s">
        <v>144</v>
      </c>
      <c r="C10" s="54">
        <v>1.7223600000000001</v>
      </c>
      <c r="D10" s="54">
        <v>-0.98316999999999999</v>
      </c>
      <c r="E10" s="54">
        <v>5.6210599999999991</v>
      </c>
      <c r="F10" s="54">
        <v>3.3624499999999999</v>
      </c>
      <c r="G10" s="54" t="s">
        <v>14</v>
      </c>
      <c r="H10" s="54">
        <v>0.20979</v>
      </c>
      <c r="I10" s="54">
        <v>9.9324899999999996</v>
      </c>
      <c r="J10" s="12"/>
    </row>
    <row r="11" spans="1:11" s="21" customFormat="1" x14ac:dyDescent="0.2">
      <c r="A11" s="60" t="s">
        <v>145</v>
      </c>
      <c r="B11" s="48" t="s">
        <v>146</v>
      </c>
      <c r="C11" s="54">
        <v>20.489279999999997</v>
      </c>
      <c r="D11" s="54">
        <v>57.884599999999985</v>
      </c>
      <c r="E11" s="54">
        <v>172.75013999999996</v>
      </c>
      <c r="F11" s="54">
        <v>73.757109999999969</v>
      </c>
      <c r="G11" s="54">
        <v>4.1325399999999997</v>
      </c>
      <c r="H11" s="54">
        <v>10.672519999999995</v>
      </c>
      <c r="I11" s="54">
        <v>339.68619000000029</v>
      </c>
      <c r="J11" s="12"/>
    </row>
    <row r="12" spans="1:11" s="21" customFormat="1" x14ac:dyDescent="0.2">
      <c r="A12" s="60" t="s">
        <v>147</v>
      </c>
      <c r="B12" s="48" t="s">
        <v>148</v>
      </c>
      <c r="C12" s="54">
        <v>-6.729899999999998</v>
      </c>
      <c r="D12" s="54">
        <v>92.603420000000028</v>
      </c>
      <c r="E12" s="54">
        <v>265.88727999999998</v>
      </c>
      <c r="F12" s="54">
        <v>152.52779000000007</v>
      </c>
      <c r="G12" s="54">
        <v>19.641950000000001</v>
      </c>
      <c r="H12" s="54">
        <v>30.880799999999997</v>
      </c>
      <c r="I12" s="54">
        <v>554.81133999999906</v>
      </c>
      <c r="J12" s="12"/>
    </row>
    <row r="13" spans="1:11" s="21" customFormat="1" x14ac:dyDescent="0.2">
      <c r="A13" s="60" t="s">
        <v>149</v>
      </c>
      <c r="B13" s="48" t="s">
        <v>150</v>
      </c>
      <c r="C13" s="54" t="s">
        <v>14</v>
      </c>
      <c r="D13" s="54">
        <v>-13.12163</v>
      </c>
      <c r="E13" s="54">
        <v>2.9338699999999998</v>
      </c>
      <c r="F13" s="54">
        <v>1.5332399999999999</v>
      </c>
      <c r="G13" s="54" t="s">
        <v>14</v>
      </c>
      <c r="H13" s="54">
        <v>0.12952000000000002</v>
      </c>
      <c r="I13" s="54">
        <v>-8.5249999999999986</v>
      </c>
      <c r="J13" s="12"/>
    </row>
    <row r="14" spans="1:11" s="13" customFormat="1" ht="12.75" customHeight="1" x14ac:dyDescent="0.2">
      <c r="A14" s="60" t="s">
        <v>151</v>
      </c>
      <c r="B14" s="48" t="s">
        <v>152</v>
      </c>
      <c r="C14" s="54">
        <v>0.05</v>
      </c>
      <c r="D14" s="54">
        <v>25.499830000000003</v>
      </c>
      <c r="E14" s="54">
        <v>27.27589</v>
      </c>
      <c r="F14" s="54">
        <v>11.791399999999999</v>
      </c>
      <c r="G14" s="54">
        <v>0.78</v>
      </c>
      <c r="H14" s="54">
        <v>0.59620000000000006</v>
      </c>
      <c r="I14" s="54">
        <v>65.993320000000011</v>
      </c>
      <c r="J14" s="12"/>
    </row>
    <row r="15" spans="1:11" s="21" customFormat="1" x14ac:dyDescent="0.2">
      <c r="A15" s="60" t="s">
        <v>153</v>
      </c>
      <c r="B15" s="48" t="s">
        <v>154</v>
      </c>
      <c r="C15" s="54">
        <v>1.0316800000000002</v>
      </c>
      <c r="D15" s="54">
        <v>13.533770000000001</v>
      </c>
      <c r="E15" s="54">
        <v>7.3190400000000002</v>
      </c>
      <c r="F15" s="54">
        <v>2.4943199999999988</v>
      </c>
      <c r="G15" s="54">
        <v>0.84219000000000011</v>
      </c>
      <c r="H15" s="54">
        <v>3.0196700000000001</v>
      </c>
      <c r="I15" s="54">
        <v>28.240669999999994</v>
      </c>
      <c r="J15" s="12"/>
      <c r="K15" s="23"/>
    </row>
    <row r="16" spans="1:11" s="21" customFormat="1" x14ac:dyDescent="0.2">
      <c r="A16" s="60" t="s">
        <v>155</v>
      </c>
      <c r="B16" s="48" t="s">
        <v>156</v>
      </c>
      <c r="C16" s="54">
        <v>34.424329999999998</v>
      </c>
      <c r="D16" s="54">
        <v>88.790560000000013</v>
      </c>
      <c r="E16" s="54">
        <v>327.32205000000016</v>
      </c>
      <c r="F16" s="54">
        <v>172.68163999999993</v>
      </c>
      <c r="G16" s="54">
        <v>16.834210000000002</v>
      </c>
      <c r="H16" s="54">
        <v>43.876039999999996</v>
      </c>
      <c r="I16" s="54">
        <v>683.92882999999961</v>
      </c>
      <c r="J16" s="24"/>
    </row>
    <row r="17" spans="1:10" s="13" customFormat="1" ht="12.75" customHeight="1" x14ac:dyDescent="0.2">
      <c r="A17" s="60" t="s">
        <v>157</v>
      </c>
      <c r="B17" s="48" t="s">
        <v>158</v>
      </c>
      <c r="C17" s="54">
        <v>1.2584200000000001</v>
      </c>
      <c r="D17" s="54">
        <v>221.82153</v>
      </c>
      <c r="E17" s="54">
        <v>174.14615999999998</v>
      </c>
      <c r="F17" s="54">
        <v>88.946390000000008</v>
      </c>
      <c r="G17" s="54">
        <v>7.4035200000000003</v>
      </c>
      <c r="H17" s="54">
        <v>9.8461199999999973</v>
      </c>
      <c r="I17" s="54">
        <v>503.42214000000007</v>
      </c>
      <c r="J17" s="12"/>
    </row>
    <row r="18" spans="1:10" s="21" customFormat="1" x14ac:dyDescent="0.2">
      <c r="A18" s="60" t="s">
        <v>159</v>
      </c>
      <c r="B18" s="48" t="s">
        <v>160</v>
      </c>
      <c r="C18" s="54">
        <v>7.883869999999999</v>
      </c>
      <c r="D18" s="54">
        <v>2003.2757899999995</v>
      </c>
      <c r="E18" s="54">
        <v>3719.5079199999982</v>
      </c>
      <c r="F18" s="54">
        <v>1996.1192299999964</v>
      </c>
      <c r="G18" s="54">
        <v>10.50456</v>
      </c>
      <c r="H18" s="54">
        <v>242.87320000000014</v>
      </c>
      <c r="I18" s="54">
        <v>7980.1645700000063</v>
      </c>
      <c r="J18" s="12"/>
    </row>
    <row r="19" spans="1:10" s="21" customFormat="1" x14ac:dyDescent="0.2">
      <c r="A19" s="60" t="s">
        <v>161</v>
      </c>
      <c r="B19" s="48" t="s">
        <v>162</v>
      </c>
      <c r="C19" s="54">
        <v>43.038830000000019</v>
      </c>
      <c r="D19" s="54">
        <v>-1020.1276800000003</v>
      </c>
      <c r="E19" s="54">
        <v>492.65913000000018</v>
      </c>
      <c r="F19" s="54">
        <v>269.54656999999975</v>
      </c>
      <c r="G19" s="54">
        <v>4.7608300000000003</v>
      </c>
      <c r="H19" s="54">
        <v>93.856370000000112</v>
      </c>
      <c r="I19" s="54">
        <v>-116.2659499999999</v>
      </c>
      <c r="J19" s="12"/>
    </row>
    <row r="20" spans="1:10" s="21" customFormat="1" x14ac:dyDescent="0.2">
      <c r="A20" s="60" t="s">
        <v>163</v>
      </c>
      <c r="B20" s="48" t="s">
        <v>164</v>
      </c>
      <c r="C20" s="54">
        <v>43.270770000000006</v>
      </c>
      <c r="D20" s="54">
        <v>24.55031000000001</v>
      </c>
      <c r="E20" s="54">
        <v>78.880209999999991</v>
      </c>
      <c r="F20" s="54">
        <v>34.170550000000006</v>
      </c>
      <c r="G20" s="54">
        <v>1.5886900000000002</v>
      </c>
      <c r="H20" s="54">
        <v>7.0819499999999991</v>
      </c>
      <c r="I20" s="54">
        <v>189.54248000000015</v>
      </c>
      <c r="J20" s="12"/>
    </row>
    <row r="21" spans="1:10" s="21" customFormat="1" x14ac:dyDescent="0.2">
      <c r="A21" s="60" t="s">
        <v>165</v>
      </c>
      <c r="B21" s="48" t="s">
        <v>166</v>
      </c>
      <c r="C21" s="54" t="s">
        <v>14</v>
      </c>
      <c r="D21" s="54">
        <v>-0.51624999999999999</v>
      </c>
      <c r="E21" s="54">
        <v>1.57002</v>
      </c>
      <c r="F21" s="54">
        <v>1.5069900000000001</v>
      </c>
      <c r="G21" s="54" t="s">
        <v>14</v>
      </c>
      <c r="H21" s="54">
        <v>5.8799999999999998E-2</v>
      </c>
      <c r="I21" s="54">
        <v>2.6195600000000003</v>
      </c>
      <c r="J21" s="12"/>
    </row>
    <row r="22" spans="1:10" s="21" customFormat="1" x14ac:dyDescent="0.2">
      <c r="A22" s="60" t="s">
        <v>167</v>
      </c>
      <c r="B22" s="48" t="s">
        <v>168</v>
      </c>
      <c r="C22" s="54">
        <v>11.311300000000001</v>
      </c>
      <c r="D22" s="54">
        <v>-170.24049999999997</v>
      </c>
      <c r="E22" s="54">
        <v>138.72162000000003</v>
      </c>
      <c r="F22" s="54">
        <v>89.604329999999962</v>
      </c>
      <c r="G22" s="54">
        <v>2.7179300000000004</v>
      </c>
      <c r="H22" s="54">
        <v>9.4098099999999985</v>
      </c>
      <c r="I22" s="54">
        <v>81.524489999999986</v>
      </c>
      <c r="J22" s="12"/>
    </row>
    <row r="23" spans="1:10" s="21" customFormat="1" x14ac:dyDescent="0.2">
      <c r="A23" s="60" t="s">
        <v>169</v>
      </c>
      <c r="B23" s="48" t="s">
        <v>170</v>
      </c>
      <c r="C23" s="54">
        <v>14.317819999999999</v>
      </c>
      <c r="D23" s="54">
        <v>1351.3213699999994</v>
      </c>
      <c r="E23" s="54">
        <v>2090.7201400000004</v>
      </c>
      <c r="F23" s="54">
        <v>1096.1010100000003</v>
      </c>
      <c r="G23" s="54" t="s">
        <v>14</v>
      </c>
      <c r="H23" s="54">
        <v>89.277699999999996</v>
      </c>
      <c r="I23" s="54">
        <v>4641.7380399999993</v>
      </c>
      <c r="J23" s="12"/>
    </row>
    <row r="24" spans="1:10" s="13" customFormat="1" ht="12.75" customHeight="1" x14ac:dyDescent="0.2">
      <c r="A24" s="60" t="s">
        <v>171</v>
      </c>
      <c r="B24" s="48" t="s">
        <v>172</v>
      </c>
      <c r="C24" s="54">
        <v>1171.5662699999998</v>
      </c>
      <c r="D24" s="54">
        <v>1728.5692399999996</v>
      </c>
      <c r="E24" s="54">
        <v>5658.7078500000007</v>
      </c>
      <c r="F24" s="54">
        <v>3051.5075200000001</v>
      </c>
      <c r="G24" s="54">
        <v>4.3689400000000003</v>
      </c>
      <c r="H24" s="54">
        <v>81.842050000000029</v>
      </c>
      <c r="I24" s="54">
        <v>11696.561870000003</v>
      </c>
      <c r="J24" s="12"/>
    </row>
    <row r="25" spans="1:10" s="21" customFormat="1" x14ac:dyDescent="0.2">
      <c r="A25" s="60" t="s">
        <v>173</v>
      </c>
      <c r="B25" s="48" t="s">
        <v>174</v>
      </c>
      <c r="C25" s="54">
        <v>-170.93884</v>
      </c>
      <c r="D25" s="54">
        <v>-1210.9476799999993</v>
      </c>
      <c r="E25" s="54">
        <v>1485.6214600000003</v>
      </c>
      <c r="F25" s="54">
        <v>729.28079000000002</v>
      </c>
      <c r="G25" s="54">
        <v>32.563000000000002</v>
      </c>
      <c r="H25" s="54">
        <v>59.19976000000004</v>
      </c>
      <c r="I25" s="54">
        <v>924.77849000000015</v>
      </c>
      <c r="J25" s="12"/>
    </row>
    <row r="26" spans="1:10" s="21" customFormat="1" x14ac:dyDescent="0.2">
      <c r="A26" s="60" t="s">
        <v>175</v>
      </c>
      <c r="B26" s="48" t="s">
        <v>176</v>
      </c>
      <c r="C26" s="54">
        <v>317.82734999999997</v>
      </c>
      <c r="D26" s="54">
        <v>-7639.2402300000022</v>
      </c>
      <c r="E26" s="54">
        <v>14135.87731000006</v>
      </c>
      <c r="F26" s="54">
        <v>7632.4846800000541</v>
      </c>
      <c r="G26" s="54">
        <v>146.03930000000008</v>
      </c>
      <c r="H26" s="54">
        <v>1553.2249999999967</v>
      </c>
      <c r="I26" s="54">
        <v>16146.213410000219</v>
      </c>
      <c r="J26" s="12"/>
    </row>
    <row r="27" spans="1:10" s="13" customFormat="1" ht="12.75" customHeight="1" x14ac:dyDescent="0.2">
      <c r="A27" s="60" t="s">
        <v>177</v>
      </c>
      <c r="B27" s="48" t="s">
        <v>178</v>
      </c>
      <c r="C27" s="54">
        <v>-9.9181300000000068</v>
      </c>
      <c r="D27" s="54">
        <v>1608.21146</v>
      </c>
      <c r="E27" s="54">
        <v>1061.6966900000004</v>
      </c>
      <c r="F27" s="54">
        <v>574.04583999999988</v>
      </c>
      <c r="G27" s="54">
        <v>32.565069999999992</v>
      </c>
      <c r="H27" s="54">
        <v>246.66727</v>
      </c>
      <c r="I27" s="54">
        <v>3513.2681999999963</v>
      </c>
      <c r="J27" s="12"/>
    </row>
    <row r="28" spans="1:10" s="21" customFormat="1" x14ac:dyDescent="0.2">
      <c r="A28" s="60" t="s">
        <v>179</v>
      </c>
      <c r="B28" s="48" t="s">
        <v>180</v>
      </c>
      <c r="C28" s="54">
        <v>60.434149999999988</v>
      </c>
      <c r="D28" s="54">
        <v>213.77566000000002</v>
      </c>
      <c r="E28" s="54">
        <v>219.28556999999998</v>
      </c>
      <c r="F28" s="54">
        <v>166.68020000000001</v>
      </c>
      <c r="G28" s="54">
        <v>31.568559999999998</v>
      </c>
      <c r="H28" s="54">
        <v>15.639949999999986</v>
      </c>
      <c r="I28" s="54">
        <v>707.38408999999979</v>
      </c>
      <c r="J28" s="12"/>
    </row>
    <row r="29" spans="1:10" s="21" customFormat="1" x14ac:dyDescent="0.2">
      <c r="A29" s="60" t="s">
        <v>181</v>
      </c>
      <c r="B29" s="48" t="s">
        <v>182</v>
      </c>
      <c r="C29" s="54">
        <v>27.23208</v>
      </c>
      <c r="D29" s="54">
        <v>184.93894000000003</v>
      </c>
      <c r="E29" s="54">
        <v>161.20736999999997</v>
      </c>
      <c r="F29" s="54">
        <v>82.770750000000035</v>
      </c>
      <c r="G29" s="54">
        <v>9.0588499999999996</v>
      </c>
      <c r="H29" s="54">
        <v>5.9801999999999991</v>
      </c>
      <c r="I29" s="54">
        <v>471.18819000000002</v>
      </c>
      <c r="J29" s="12"/>
    </row>
    <row r="30" spans="1:10" s="21" customFormat="1" x14ac:dyDescent="0.2">
      <c r="A30" s="60" t="s">
        <v>183</v>
      </c>
      <c r="B30" s="48" t="s">
        <v>184</v>
      </c>
      <c r="C30" s="54" t="s">
        <v>14</v>
      </c>
      <c r="D30" s="54">
        <v>-0.99600999999999995</v>
      </c>
      <c r="E30" s="54">
        <v>1.9835699999999998</v>
      </c>
      <c r="F30" s="54">
        <v>1.7084699999999999</v>
      </c>
      <c r="G30" s="54" t="s">
        <v>14</v>
      </c>
      <c r="H30" s="54">
        <v>0.20133999999999999</v>
      </c>
      <c r="I30" s="54">
        <v>2.89737</v>
      </c>
      <c r="J30" s="12"/>
    </row>
    <row r="31" spans="1:10" s="13" customFormat="1" ht="12.75" customHeight="1" x14ac:dyDescent="0.2">
      <c r="A31" s="60" t="s">
        <v>185</v>
      </c>
      <c r="B31" s="48" t="s">
        <v>186</v>
      </c>
      <c r="C31" s="54">
        <v>-0.60707</v>
      </c>
      <c r="D31" s="54">
        <v>10.709899999999999</v>
      </c>
      <c r="E31" s="54">
        <v>70.868030000000005</v>
      </c>
      <c r="F31" s="54">
        <v>39.598399999999984</v>
      </c>
      <c r="G31" s="54">
        <v>6.1507700000000005</v>
      </c>
      <c r="H31" s="54">
        <v>38.725110000000022</v>
      </c>
      <c r="I31" s="54">
        <v>165.44514000000007</v>
      </c>
      <c r="J31" s="12"/>
    </row>
    <row r="32" spans="1:10" s="21" customFormat="1" x14ac:dyDescent="0.2">
      <c r="A32" s="60" t="s">
        <v>187</v>
      </c>
      <c r="B32" s="48" t="s">
        <v>188</v>
      </c>
      <c r="C32" s="54">
        <v>6016.7050699999972</v>
      </c>
      <c r="D32" s="54">
        <v>-9212.5845799999697</v>
      </c>
      <c r="E32" s="54">
        <v>13714.537520000007</v>
      </c>
      <c r="F32" s="54">
        <v>8079.4928600000103</v>
      </c>
      <c r="G32" s="54">
        <v>485.95923999999991</v>
      </c>
      <c r="H32" s="54">
        <v>53470.045909999943</v>
      </c>
      <c r="I32" s="54">
        <v>72554.156019999937</v>
      </c>
      <c r="J32" s="12"/>
    </row>
    <row r="33" spans="1:10" s="21" customFormat="1" x14ac:dyDescent="0.2">
      <c r="A33" s="60" t="s">
        <v>189</v>
      </c>
      <c r="B33" s="48" t="s">
        <v>190</v>
      </c>
      <c r="C33" s="54">
        <v>2494.8949200000002</v>
      </c>
      <c r="D33" s="54">
        <v>-14981.966440000004</v>
      </c>
      <c r="E33" s="54">
        <v>13621.020860000013</v>
      </c>
      <c r="F33" s="54">
        <v>11160.784309999986</v>
      </c>
      <c r="G33" s="54">
        <v>1195.7043099999987</v>
      </c>
      <c r="H33" s="54">
        <v>782.05979999998283</v>
      </c>
      <c r="I33" s="54">
        <v>14272.497760000175</v>
      </c>
      <c r="J33" s="26"/>
    </row>
    <row r="34" spans="1:10" s="21" customFormat="1" x14ac:dyDescent="0.2">
      <c r="A34" s="60" t="s">
        <v>191</v>
      </c>
      <c r="B34" s="48" t="s">
        <v>192</v>
      </c>
      <c r="C34" s="54">
        <v>2.5808599999999995</v>
      </c>
      <c r="D34" s="54">
        <v>105.4332</v>
      </c>
      <c r="E34" s="54">
        <v>19.199169999999999</v>
      </c>
      <c r="F34" s="54">
        <v>9.54467</v>
      </c>
      <c r="G34" s="54">
        <v>7.662999999999999E-2</v>
      </c>
      <c r="H34" s="54">
        <v>2.2394100000000003</v>
      </c>
      <c r="I34" s="54">
        <v>139.07393999999999</v>
      </c>
      <c r="J34" s="12"/>
    </row>
    <row r="35" spans="1:10" s="21" customFormat="1" x14ac:dyDescent="0.2">
      <c r="A35" s="60" t="s">
        <v>193</v>
      </c>
      <c r="B35" s="48" t="s">
        <v>194</v>
      </c>
      <c r="C35" s="54">
        <v>724.92077999999992</v>
      </c>
      <c r="D35" s="54">
        <v>-2078.8591400000005</v>
      </c>
      <c r="E35" s="54">
        <v>2625.0489100000004</v>
      </c>
      <c r="F35" s="54">
        <v>1727.0218299999999</v>
      </c>
      <c r="G35" s="54">
        <v>244.08765</v>
      </c>
      <c r="H35" s="54">
        <v>125.9969700000004</v>
      </c>
      <c r="I35" s="54">
        <v>3368.2169999999965</v>
      </c>
      <c r="J35" s="12"/>
    </row>
    <row r="36" spans="1:10" s="21" customFormat="1" x14ac:dyDescent="0.2">
      <c r="A36" s="60" t="s">
        <v>195</v>
      </c>
      <c r="B36" s="48" t="s">
        <v>196</v>
      </c>
      <c r="C36" s="54">
        <v>199.49517000000003</v>
      </c>
      <c r="D36" s="54">
        <v>-14.733250000000005</v>
      </c>
      <c r="E36" s="54">
        <v>2154.7812599999993</v>
      </c>
      <c r="F36" s="54">
        <v>1178.4996700000002</v>
      </c>
      <c r="G36" s="54">
        <v>3.5819000000000001</v>
      </c>
      <c r="H36" s="54">
        <v>309.68992999999989</v>
      </c>
      <c r="I36" s="54">
        <v>3831.3146800000013</v>
      </c>
      <c r="J36" s="12"/>
    </row>
    <row r="37" spans="1:10" s="13" customFormat="1" ht="12.75" customHeight="1" x14ac:dyDescent="0.2">
      <c r="A37" s="60" t="s">
        <v>197</v>
      </c>
      <c r="B37" s="48" t="s">
        <v>198</v>
      </c>
      <c r="C37" s="54">
        <v>5.2679999999999991E-2</v>
      </c>
      <c r="D37" s="54">
        <v>18.838010000000001</v>
      </c>
      <c r="E37" s="54">
        <v>46.009500000000003</v>
      </c>
      <c r="F37" s="54">
        <v>23.958159999999996</v>
      </c>
      <c r="G37" s="54">
        <v>6.3857799999999996</v>
      </c>
      <c r="H37" s="54">
        <v>11.367039999999999</v>
      </c>
      <c r="I37" s="54">
        <v>106.61117</v>
      </c>
      <c r="J37" s="12"/>
    </row>
    <row r="38" spans="1:10" s="21" customFormat="1" x14ac:dyDescent="0.2">
      <c r="A38" s="60" t="s">
        <v>199</v>
      </c>
      <c r="B38" s="48" t="s">
        <v>200</v>
      </c>
      <c r="C38" s="54">
        <v>0.48625000000000002</v>
      </c>
      <c r="D38" s="54">
        <v>40.763760000000005</v>
      </c>
      <c r="E38" s="54">
        <v>23.197700000000001</v>
      </c>
      <c r="F38" s="54">
        <v>10.26263</v>
      </c>
      <c r="G38" s="54" t="s">
        <v>14</v>
      </c>
      <c r="H38" s="54">
        <v>1.9135199999999999</v>
      </c>
      <c r="I38" s="54">
        <v>76.623860000000008</v>
      </c>
      <c r="J38" s="12"/>
    </row>
    <row r="39" spans="1:10" s="13" customFormat="1" ht="12.75" customHeight="1" x14ac:dyDescent="0.2">
      <c r="A39" s="60" t="s">
        <v>201</v>
      </c>
      <c r="B39" s="48" t="s">
        <v>202</v>
      </c>
      <c r="C39" s="54">
        <v>-1.4175199999999997</v>
      </c>
      <c r="D39" s="54">
        <v>12.195710000000005</v>
      </c>
      <c r="E39" s="54">
        <v>346.58526000000012</v>
      </c>
      <c r="F39" s="54">
        <v>182.74340000000001</v>
      </c>
      <c r="G39" s="54">
        <v>12.2798</v>
      </c>
      <c r="H39" s="54">
        <v>30.591399999999989</v>
      </c>
      <c r="I39" s="54">
        <v>582.97805000000005</v>
      </c>
      <c r="J39" s="12"/>
    </row>
    <row r="40" spans="1:10" s="13" customFormat="1" ht="12.75" customHeight="1" x14ac:dyDescent="0.2">
      <c r="A40" s="60" t="s">
        <v>203</v>
      </c>
      <c r="B40" s="48" t="s">
        <v>204</v>
      </c>
      <c r="C40" s="54">
        <v>7.4999999999999997E-3</v>
      </c>
      <c r="D40" s="54">
        <v>-14.69509</v>
      </c>
      <c r="E40" s="54">
        <v>16.260400000000001</v>
      </c>
      <c r="F40" s="54">
        <v>13.913720000000001</v>
      </c>
      <c r="G40" s="54" t="s">
        <v>14</v>
      </c>
      <c r="H40" s="54">
        <v>0.99063999999999985</v>
      </c>
      <c r="I40" s="54">
        <v>16.477170000000001</v>
      </c>
      <c r="J40" s="12"/>
    </row>
    <row r="41" spans="1:10" s="21" customFormat="1" x14ac:dyDescent="0.2">
      <c r="A41" s="60" t="s">
        <v>205</v>
      </c>
      <c r="B41" s="48" t="s">
        <v>206</v>
      </c>
      <c r="C41" s="54">
        <v>5.0999999999999997E-2</v>
      </c>
      <c r="D41" s="54" t="s">
        <v>14</v>
      </c>
      <c r="E41" s="54" t="s">
        <v>14</v>
      </c>
      <c r="F41" s="54" t="s">
        <v>14</v>
      </c>
      <c r="G41" s="54" t="s">
        <v>14</v>
      </c>
      <c r="H41" s="54" t="s">
        <v>14</v>
      </c>
      <c r="I41" s="54">
        <v>5.0999999999999997E-2</v>
      </c>
      <c r="J41" s="12"/>
    </row>
    <row r="42" spans="1:10" s="21" customFormat="1" ht="25.5" x14ac:dyDescent="0.2">
      <c r="A42" s="34" t="s">
        <v>207</v>
      </c>
      <c r="B42" s="35" t="s">
        <v>208</v>
      </c>
      <c r="C42" s="54">
        <v>4.8221000000000007</v>
      </c>
      <c r="D42" s="54">
        <v>518.61267000000009</v>
      </c>
      <c r="E42" s="54">
        <v>514.84619000000009</v>
      </c>
      <c r="F42" s="54">
        <v>281.92986999999999</v>
      </c>
      <c r="G42" s="54" t="s">
        <v>14</v>
      </c>
      <c r="H42" s="54">
        <v>57.242250000000006</v>
      </c>
      <c r="I42" s="54">
        <v>1377.45308</v>
      </c>
      <c r="J42" s="12"/>
    </row>
    <row r="43" spans="1:10" s="21" customFormat="1" x14ac:dyDescent="0.2">
      <c r="A43" s="60" t="s">
        <v>209</v>
      </c>
      <c r="B43" s="48" t="s">
        <v>210</v>
      </c>
      <c r="C43" s="54">
        <v>589.58885999999973</v>
      </c>
      <c r="D43" s="54">
        <v>3452.8803399999979</v>
      </c>
      <c r="E43" s="54">
        <v>2325.8805299999995</v>
      </c>
      <c r="F43" s="54">
        <v>1390.0585599999997</v>
      </c>
      <c r="G43" s="54">
        <v>16.475490000000001</v>
      </c>
      <c r="H43" s="54">
        <v>975.8243299999998</v>
      </c>
      <c r="I43" s="54">
        <v>8750.7081099999978</v>
      </c>
      <c r="J43" s="12"/>
    </row>
    <row r="44" spans="1:10" s="13" customFormat="1" ht="12.75" customHeight="1" x14ac:dyDescent="0.2">
      <c r="A44" s="60" t="s">
        <v>211</v>
      </c>
      <c r="B44" s="48" t="s">
        <v>212</v>
      </c>
      <c r="C44" s="54">
        <v>-0.73750000000000004</v>
      </c>
      <c r="D44" s="54">
        <v>1.7152100000000001</v>
      </c>
      <c r="E44" s="54">
        <v>2.274</v>
      </c>
      <c r="F44" s="54">
        <v>1.39625</v>
      </c>
      <c r="G44" s="54" t="s">
        <v>14</v>
      </c>
      <c r="H44" s="54">
        <v>8.0579999999999999E-2</v>
      </c>
      <c r="I44" s="54">
        <v>4.7285399999999997</v>
      </c>
      <c r="J44" s="12"/>
    </row>
    <row r="45" spans="1:10" s="21" customFormat="1" x14ac:dyDescent="0.2">
      <c r="A45" s="60" t="s">
        <v>213</v>
      </c>
      <c r="B45" s="48" t="s">
        <v>214</v>
      </c>
      <c r="C45" s="54">
        <v>2886.7061200000003</v>
      </c>
      <c r="D45" s="54">
        <v>-7877.3206399999972</v>
      </c>
      <c r="E45" s="54">
        <v>7939.6165499999997</v>
      </c>
      <c r="F45" s="54">
        <v>4252.7868799999987</v>
      </c>
      <c r="G45" s="54">
        <v>6.3032299999999992</v>
      </c>
      <c r="H45" s="54">
        <v>643.88729999999987</v>
      </c>
      <c r="I45" s="54">
        <v>7851.9794400000019</v>
      </c>
      <c r="J45" s="26"/>
    </row>
    <row r="46" spans="1:10" s="21" customFormat="1" x14ac:dyDescent="0.2">
      <c r="A46" s="60" t="s">
        <v>215</v>
      </c>
      <c r="B46" s="48" t="s">
        <v>216</v>
      </c>
      <c r="C46" s="54">
        <v>3.3476300000000001</v>
      </c>
      <c r="D46" s="54">
        <v>28.786960000000001</v>
      </c>
      <c r="E46" s="54">
        <v>25.894179999999999</v>
      </c>
      <c r="F46" s="54">
        <v>11.989459999999999</v>
      </c>
      <c r="G46" s="54" t="s">
        <v>14</v>
      </c>
      <c r="H46" s="54">
        <v>0.52947</v>
      </c>
      <c r="I46" s="54">
        <v>70.547699999999992</v>
      </c>
      <c r="J46" s="30"/>
    </row>
    <row r="47" spans="1:10" s="21" customFormat="1" x14ac:dyDescent="0.2">
      <c r="A47" s="60" t="s">
        <v>217</v>
      </c>
      <c r="B47" s="48" t="s">
        <v>218</v>
      </c>
      <c r="C47" s="54">
        <v>-49.231250000000003</v>
      </c>
      <c r="D47" s="54">
        <v>3.7277499999999999</v>
      </c>
      <c r="E47" s="54">
        <v>89.302630000000008</v>
      </c>
      <c r="F47" s="54">
        <v>49.965410000000006</v>
      </c>
      <c r="G47" s="54" t="s">
        <v>14</v>
      </c>
      <c r="H47" s="54">
        <v>0.85420000000000007</v>
      </c>
      <c r="I47" s="54">
        <v>94.618739999999988</v>
      </c>
      <c r="J47" s="30"/>
    </row>
    <row r="48" spans="1:10" s="21" customFormat="1" x14ac:dyDescent="0.2">
      <c r="A48" s="60" t="s">
        <v>219</v>
      </c>
      <c r="B48" s="48" t="s">
        <v>220</v>
      </c>
      <c r="C48" s="54">
        <v>25.93826</v>
      </c>
      <c r="D48" s="54">
        <v>282.79414000000003</v>
      </c>
      <c r="E48" s="54">
        <v>174.13655999999997</v>
      </c>
      <c r="F48" s="54">
        <v>89.689220000000006</v>
      </c>
      <c r="G48" s="54" t="s">
        <v>14</v>
      </c>
      <c r="H48" s="54">
        <v>4.7139400000000009</v>
      </c>
      <c r="I48" s="54">
        <v>577.27211999999986</v>
      </c>
      <c r="J48" s="12"/>
    </row>
    <row r="49" spans="1:10" s="21" customFormat="1" x14ac:dyDescent="0.2">
      <c r="A49" s="60" t="s">
        <v>221</v>
      </c>
      <c r="B49" s="48" t="s">
        <v>222</v>
      </c>
      <c r="C49" s="54">
        <v>388.77242000000001</v>
      </c>
      <c r="D49" s="54">
        <v>1623.4759199999994</v>
      </c>
      <c r="E49" s="54">
        <v>3267.3240199999996</v>
      </c>
      <c r="F49" s="54">
        <v>1553.9492100000004</v>
      </c>
      <c r="G49" s="54">
        <v>12.098749999999999</v>
      </c>
      <c r="H49" s="54">
        <v>59.931949999999986</v>
      </c>
      <c r="I49" s="54">
        <v>6905.5522699999992</v>
      </c>
      <c r="J49" s="24"/>
    </row>
    <row r="50" spans="1:10" s="13" customFormat="1" ht="12.75" customHeight="1" x14ac:dyDescent="0.2">
      <c r="A50" s="60" t="s">
        <v>223</v>
      </c>
      <c r="B50" s="48" t="s">
        <v>224</v>
      </c>
      <c r="C50" s="54">
        <v>25.331010000000003</v>
      </c>
      <c r="D50" s="54">
        <v>69.964459999999988</v>
      </c>
      <c r="E50" s="54">
        <v>50.070309999999999</v>
      </c>
      <c r="F50" s="54">
        <v>22.925919999999998</v>
      </c>
      <c r="G50" s="54">
        <v>2.5720500000000004</v>
      </c>
      <c r="H50" s="54">
        <v>3.8173900000000001</v>
      </c>
      <c r="I50" s="54">
        <v>174.68114000000003</v>
      </c>
      <c r="J50" s="12"/>
    </row>
    <row r="51" spans="1:10" s="21" customFormat="1" x14ac:dyDescent="0.2">
      <c r="A51" s="60" t="s">
        <v>225</v>
      </c>
      <c r="B51" s="48" t="s">
        <v>226</v>
      </c>
      <c r="C51" s="54">
        <v>542.14826000000005</v>
      </c>
      <c r="D51" s="54">
        <v>4929.3724099999999</v>
      </c>
      <c r="E51" s="54">
        <v>3298.4746900000009</v>
      </c>
      <c r="F51" s="54">
        <v>1660.1386300000001</v>
      </c>
      <c r="G51" s="54">
        <v>2.1131100000000003</v>
      </c>
      <c r="H51" s="54">
        <v>59.694400000000016</v>
      </c>
      <c r="I51" s="54">
        <v>10491.941500000004</v>
      </c>
      <c r="J51" s="12"/>
    </row>
    <row r="52" spans="1:10" s="21" customFormat="1" x14ac:dyDescent="0.2">
      <c r="A52" s="60" t="s">
        <v>227</v>
      </c>
      <c r="B52" s="48" t="s">
        <v>228</v>
      </c>
      <c r="C52" s="54">
        <v>43.007280000000016</v>
      </c>
      <c r="D52" s="54">
        <v>-1709.8291300000005</v>
      </c>
      <c r="E52" s="54">
        <v>6313.9740600000005</v>
      </c>
      <c r="F52" s="54">
        <v>3154.4412599999987</v>
      </c>
      <c r="G52" s="54">
        <v>6.9596499999999999</v>
      </c>
      <c r="H52" s="54">
        <v>288.55684999999988</v>
      </c>
      <c r="I52" s="54">
        <v>8097.1099700000004</v>
      </c>
      <c r="J52" s="12"/>
    </row>
    <row r="53" spans="1:10" s="13" customFormat="1" ht="12.75" customHeight="1" x14ac:dyDescent="0.2">
      <c r="A53" s="60" t="s">
        <v>229</v>
      </c>
      <c r="B53" s="48" t="s">
        <v>230</v>
      </c>
      <c r="C53" s="54">
        <v>5.4280000000000002E-2</v>
      </c>
      <c r="D53" s="54">
        <v>11.07367</v>
      </c>
      <c r="E53" s="54">
        <v>3.4237700000000002</v>
      </c>
      <c r="F53" s="54">
        <v>1.1696099999999998</v>
      </c>
      <c r="G53" s="54">
        <v>6.29413</v>
      </c>
      <c r="H53" s="54">
        <v>0.43802999999999997</v>
      </c>
      <c r="I53" s="54">
        <v>22.453489999999999</v>
      </c>
      <c r="J53" s="12"/>
    </row>
    <row r="54" spans="1:10" s="21" customFormat="1" x14ac:dyDescent="0.2">
      <c r="A54" s="60" t="s">
        <v>231</v>
      </c>
      <c r="B54" s="48" t="s">
        <v>232</v>
      </c>
      <c r="C54" s="54">
        <v>-2.6860500000000003</v>
      </c>
      <c r="D54" s="54">
        <v>-0.61240999999999801</v>
      </c>
      <c r="E54" s="54">
        <v>57.049129999999998</v>
      </c>
      <c r="F54" s="54">
        <v>30.662110000000002</v>
      </c>
      <c r="G54" s="54" t="s">
        <v>14</v>
      </c>
      <c r="H54" s="54">
        <v>1.9484399999999999</v>
      </c>
      <c r="I54" s="54">
        <v>86.361220000000003</v>
      </c>
      <c r="J54" s="12"/>
    </row>
    <row r="55" spans="1:10" s="21" customFormat="1" x14ac:dyDescent="0.2">
      <c r="A55" s="60" t="s">
        <v>233</v>
      </c>
      <c r="B55" s="48" t="s">
        <v>234</v>
      </c>
      <c r="C55" s="54">
        <v>488.79983000000004</v>
      </c>
      <c r="D55" s="54">
        <v>4002.7490799999996</v>
      </c>
      <c r="E55" s="54">
        <v>2783.7285699999998</v>
      </c>
      <c r="F55" s="54">
        <v>1488.6829300000002</v>
      </c>
      <c r="G55" s="54">
        <v>8.0978099999999991</v>
      </c>
      <c r="H55" s="54">
        <v>374.86779999999987</v>
      </c>
      <c r="I55" s="54">
        <v>9146.926019999999</v>
      </c>
      <c r="J55" s="12"/>
    </row>
    <row r="56" spans="1:10" s="13" customFormat="1" ht="12.75" customHeight="1" x14ac:dyDescent="0.2">
      <c r="A56" s="60" t="s">
        <v>235</v>
      </c>
      <c r="B56" s="48" t="s">
        <v>236</v>
      </c>
      <c r="C56" s="54">
        <v>9.7055699999999998</v>
      </c>
      <c r="D56" s="54">
        <v>66.748139999999978</v>
      </c>
      <c r="E56" s="54">
        <v>221.06556</v>
      </c>
      <c r="F56" s="54">
        <v>121.30014</v>
      </c>
      <c r="G56" s="54">
        <v>0.53528999999999993</v>
      </c>
      <c r="H56" s="54">
        <v>8.4498399999999982</v>
      </c>
      <c r="I56" s="54">
        <v>427.80453999999992</v>
      </c>
      <c r="J56" s="12"/>
    </row>
    <row r="57" spans="1:10" s="13" customFormat="1" ht="12.75" customHeight="1" x14ac:dyDescent="0.2">
      <c r="A57" s="60" t="s">
        <v>237</v>
      </c>
      <c r="B57" s="48" t="s">
        <v>238</v>
      </c>
      <c r="C57" s="54">
        <v>880.98244</v>
      </c>
      <c r="D57" s="54">
        <v>656.15534000000002</v>
      </c>
      <c r="E57" s="54">
        <v>10158.75008</v>
      </c>
      <c r="F57" s="54">
        <v>5549.8935599999995</v>
      </c>
      <c r="G57" s="54">
        <v>6.4416100000000007</v>
      </c>
      <c r="H57" s="54">
        <v>169.76412999999994</v>
      </c>
      <c r="I57" s="54">
        <v>17421.987159999997</v>
      </c>
      <c r="J57" s="12"/>
    </row>
    <row r="58" spans="1:10" s="21" customFormat="1" x14ac:dyDescent="0.2">
      <c r="A58" s="60" t="s">
        <v>239</v>
      </c>
      <c r="B58" s="48" t="s">
        <v>240</v>
      </c>
      <c r="C58" s="54">
        <v>13.529639999999999</v>
      </c>
      <c r="D58" s="54">
        <v>-15.033679999999993</v>
      </c>
      <c r="E58" s="54">
        <v>252.48755</v>
      </c>
      <c r="F58" s="54">
        <v>129.44228999999999</v>
      </c>
      <c r="G58" s="54" t="s">
        <v>14</v>
      </c>
      <c r="H58" s="54">
        <v>5.0456500000000002</v>
      </c>
      <c r="I58" s="54">
        <v>385.47144999999995</v>
      </c>
      <c r="J58" s="31"/>
    </row>
    <row r="59" spans="1:10" s="21" customFormat="1" x14ac:dyDescent="0.2">
      <c r="A59" s="60" t="s">
        <v>241</v>
      </c>
      <c r="B59" s="48" t="s">
        <v>242</v>
      </c>
      <c r="C59" s="54">
        <v>874.40714000000003</v>
      </c>
      <c r="D59" s="54">
        <v>3224.5040199999989</v>
      </c>
      <c r="E59" s="54">
        <v>1980.5312600000002</v>
      </c>
      <c r="F59" s="54">
        <v>1061.0897099999997</v>
      </c>
      <c r="G59" s="54">
        <v>5.3388</v>
      </c>
      <c r="H59" s="54">
        <v>91.105580000000018</v>
      </c>
      <c r="I59" s="54">
        <v>7236.9765100000004</v>
      </c>
      <c r="J59" s="33"/>
    </row>
    <row r="60" spans="1:10" s="21" customFormat="1" x14ac:dyDescent="0.2">
      <c r="A60" s="60" t="s">
        <v>243</v>
      </c>
      <c r="B60" s="48" t="s">
        <v>244</v>
      </c>
      <c r="C60" s="54">
        <v>37.557389999999998</v>
      </c>
      <c r="D60" s="54">
        <v>-250.07007999999999</v>
      </c>
      <c r="E60" s="54">
        <v>314.34153999999995</v>
      </c>
      <c r="F60" s="54">
        <v>161.96382</v>
      </c>
      <c r="G60" s="54" t="s">
        <v>14</v>
      </c>
      <c r="H60" s="54">
        <v>3.3779499999999998</v>
      </c>
      <c r="I60" s="54">
        <v>267.17061999999999</v>
      </c>
      <c r="J60" s="31"/>
    </row>
    <row r="61" spans="1:10" s="21" customFormat="1" x14ac:dyDescent="0.2">
      <c r="A61" s="60" t="s">
        <v>245</v>
      </c>
      <c r="B61" s="48" t="s">
        <v>246</v>
      </c>
      <c r="C61" s="54">
        <v>126.97354000000003</v>
      </c>
      <c r="D61" s="54">
        <v>9943.7193700000043</v>
      </c>
      <c r="E61" s="54">
        <v>8799.802329999995</v>
      </c>
      <c r="F61" s="54">
        <v>4256.7829399999955</v>
      </c>
      <c r="G61" s="54">
        <v>70.339459999999988</v>
      </c>
      <c r="H61" s="54">
        <v>166.95564999999993</v>
      </c>
      <c r="I61" s="54">
        <v>23364.57329</v>
      </c>
      <c r="J61" s="31"/>
    </row>
    <row r="62" spans="1:10" s="21" customFormat="1" ht="25.5" x14ac:dyDescent="0.2">
      <c r="A62" s="34" t="s">
        <v>247</v>
      </c>
      <c r="B62" s="35" t="s">
        <v>248</v>
      </c>
      <c r="C62" s="54">
        <v>218.13066000000003</v>
      </c>
      <c r="D62" s="54">
        <v>84.78790000000005</v>
      </c>
      <c r="E62" s="54">
        <v>758.84390999999982</v>
      </c>
      <c r="F62" s="54">
        <v>374.72978000000001</v>
      </c>
      <c r="G62" s="54">
        <v>14.830120000000003</v>
      </c>
      <c r="H62" s="54">
        <v>74.67016000000001</v>
      </c>
      <c r="I62" s="54">
        <v>1525.9925299999995</v>
      </c>
      <c r="J62" s="31"/>
    </row>
    <row r="63" spans="1:10" s="13" customFormat="1" ht="15" customHeight="1" x14ac:dyDescent="0.2">
      <c r="A63" s="60" t="s">
        <v>249</v>
      </c>
      <c r="B63" s="48" t="s">
        <v>250</v>
      </c>
      <c r="C63" s="54" t="s">
        <v>14</v>
      </c>
      <c r="D63" s="54">
        <v>0.32256000000000001</v>
      </c>
      <c r="E63" s="54">
        <v>0.35443999999999998</v>
      </c>
      <c r="F63" s="54">
        <v>2.5000000000000001E-2</v>
      </c>
      <c r="G63" s="54" t="s">
        <v>14</v>
      </c>
      <c r="H63" s="54">
        <v>3.5999999999999997E-2</v>
      </c>
      <c r="I63" s="54">
        <v>0.73799999999999999</v>
      </c>
      <c r="J63" s="12"/>
    </row>
    <row r="64" spans="1:10" s="21" customFormat="1" x14ac:dyDescent="0.2">
      <c r="A64" s="60" t="s">
        <v>251</v>
      </c>
      <c r="B64" s="48" t="s">
        <v>252</v>
      </c>
      <c r="C64" s="54">
        <v>5.36625</v>
      </c>
      <c r="D64" s="54">
        <v>17.441890000000001</v>
      </c>
      <c r="E64" s="54">
        <v>3.8174799999999998</v>
      </c>
      <c r="F64" s="54">
        <v>1.9124599999999998</v>
      </c>
      <c r="G64" s="54" t="s">
        <v>14</v>
      </c>
      <c r="H64" s="54">
        <v>0.14638999999999999</v>
      </c>
      <c r="I64" s="54">
        <v>28.684469999999997</v>
      </c>
      <c r="J64" s="12"/>
    </row>
    <row r="65" spans="1:10" s="21" customFormat="1" ht="25.5" x14ac:dyDescent="0.2">
      <c r="A65" s="34" t="s">
        <v>253</v>
      </c>
      <c r="B65" s="35" t="s">
        <v>254</v>
      </c>
      <c r="C65" s="54">
        <v>20.68243</v>
      </c>
      <c r="D65" s="54">
        <v>116.97975999999998</v>
      </c>
      <c r="E65" s="54">
        <v>1115.0367800000001</v>
      </c>
      <c r="F65" s="54">
        <v>544.62153000000001</v>
      </c>
      <c r="G65" s="54">
        <v>10.04838</v>
      </c>
      <c r="H65" s="54">
        <v>93.465650000000011</v>
      </c>
      <c r="I65" s="54">
        <v>1900.8345299999996</v>
      </c>
      <c r="J65" s="12"/>
    </row>
    <row r="66" spans="1:10" s="13" customFormat="1" x14ac:dyDescent="0.2">
      <c r="A66" s="60" t="s">
        <v>255</v>
      </c>
      <c r="B66" s="48" t="s">
        <v>256</v>
      </c>
      <c r="C66" s="54">
        <v>66.26785000000001</v>
      </c>
      <c r="D66" s="54">
        <v>1355.2659799999999</v>
      </c>
      <c r="E66" s="54">
        <v>578.41332999999997</v>
      </c>
      <c r="F66" s="54">
        <v>305.19363999999996</v>
      </c>
      <c r="G66" s="54">
        <v>1.0404599999999999</v>
      </c>
      <c r="H66" s="54">
        <v>931.22888000000012</v>
      </c>
      <c r="I66" s="54">
        <v>3237.4101399999995</v>
      </c>
      <c r="J66" s="12"/>
    </row>
    <row r="67" spans="1:10" s="21" customFormat="1" x14ac:dyDescent="0.2">
      <c r="A67" s="60" t="s">
        <v>257</v>
      </c>
      <c r="B67" s="48" t="s">
        <v>258</v>
      </c>
      <c r="C67" s="54">
        <v>177.00949</v>
      </c>
      <c r="D67" s="54">
        <v>782.72334000000001</v>
      </c>
      <c r="E67" s="54">
        <v>496.90550000000007</v>
      </c>
      <c r="F67" s="54">
        <v>376.55338</v>
      </c>
      <c r="G67" s="54">
        <v>2.3149600000000001</v>
      </c>
      <c r="H67" s="54">
        <v>11.515740000000001</v>
      </c>
      <c r="I67" s="54">
        <v>1847.0224099999996</v>
      </c>
      <c r="J67" s="12"/>
    </row>
    <row r="68" spans="1:10" s="21" customFormat="1" x14ac:dyDescent="0.2">
      <c r="A68" s="60" t="s">
        <v>259</v>
      </c>
      <c r="B68" s="48" t="s">
        <v>260</v>
      </c>
      <c r="C68" s="54">
        <v>122.67852999999999</v>
      </c>
      <c r="D68" s="54">
        <v>643.95713999999964</v>
      </c>
      <c r="E68" s="54">
        <v>954.49943000000007</v>
      </c>
      <c r="F68" s="54">
        <v>483.76463000000001</v>
      </c>
      <c r="G68" s="54">
        <v>25.891060000000003</v>
      </c>
      <c r="H68" s="54">
        <v>29.988089999999989</v>
      </c>
      <c r="I68" s="54">
        <v>2260.7788799999998</v>
      </c>
      <c r="J68" s="12"/>
    </row>
    <row r="69" spans="1:10" s="13" customFormat="1" ht="12.75" customHeight="1" x14ac:dyDescent="0.2">
      <c r="A69" s="60" t="s">
        <v>261</v>
      </c>
      <c r="B69" s="48" t="s">
        <v>262</v>
      </c>
      <c r="C69" s="54">
        <v>2.49838</v>
      </c>
      <c r="D69" s="54">
        <v>-16.25206</v>
      </c>
      <c r="E69" s="54">
        <v>107.87048999999999</v>
      </c>
      <c r="F69" s="54">
        <v>55.945059999999998</v>
      </c>
      <c r="G69" s="54">
        <v>5.0407000000000002</v>
      </c>
      <c r="H69" s="54">
        <v>1.7130099999999999</v>
      </c>
      <c r="I69" s="54">
        <v>156.81558000000001</v>
      </c>
      <c r="J69" s="12"/>
    </row>
    <row r="70" spans="1:10" s="21" customFormat="1" x14ac:dyDescent="0.2">
      <c r="A70" s="60" t="s">
        <v>263</v>
      </c>
      <c r="B70" s="48" t="s">
        <v>264</v>
      </c>
      <c r="C70" s="54">
        <v>24.308440000000001</v>
      </c>
      <c r="D70" s="54">
        <v>535.80785000000003</v>
      </c>
      <c r="E70" s="54">
        <v>467.21123</v>
      </c>
      <c r="F70" s="54">
        <v>197.87940000000003</v>
      </c>
      <c r="G70" s="54">
        <v>10.722610000000001</v>
      </c>
      <c r="H70" s="54">
        <v>31.658969999999993</v>
      </c>
      <c r="I70" s="54">
        <v>1267.5885000000003</v>
      </c>
      <c r="J70" s="12"/>
    </row>
    <row r="71" spans="1:10" s="13" customFormat="1" ht="12.75" customHeight="1" x14ac:dyDescent="0.2">
      <c r="A71" s="60" t="s">
        <v>265</v>
      </c>
      <c r="B71" s="48" t="s">
        <v>266</v>
      </c>
      <c r="C71" s="54">
        <v>318.21723000000003</v>
      </c>
      <c r="D71" s="54">
        <v>3325.0296600000001</v>
      </c>
      <c r="E71" s="54">
        <v>1039.39887</v>
      </c>
      <c r="F71" s="54">
        <v>529.89992999999993</v>
      </c>
      <c r="G71" s="54">
        <v>-3.3390000000000003E-2</v>
      </c>
      <c r="H71" s="54">
        <v>52.128620000000005</v>
      </c>
      <c r="I71" s="54">
        <v>5264.6409199999989</v>
      </c>
      <c r="J71" s="12"/>
    </row>
    <row r="72" spans="1:10" s="21" customFormat="1" x14ac:dyDescent="0.2">
      <c r="A72" s="60" t="s">
        <v>267</v>
      </c>
      <c r="B72" s="48" t="s">
        <v>268</v>
      </c>
      <c r="C72" s="54">
        <v>7.4871800000000004</v>
      </c>
      <c r="D72" s="54">
        <v>29.518750000000001</v>
      </c>
      <c r="E72" s="54">
        <v>23.102889999999999</v>
      </c>
      <c r="F72" s="54">
        <v>9.426029999999999</v>
      </c>
      <c r="G72" s="54">
        <v>0.05</v>
      </c>
      <c r="H72" s="54">
        <v>2.1755499999999999</v>
      </c>
      <c r="I72" s="54">
        <v>71.760400000000004</v>
      </c>
      <c r="J72" s="12"/>
    </row>
    <row r="73" spans="1:10" s="21" customFormat="1" x14ac:dyDescent="0.2">
      <c r="A73" s="60" t="s">
        <v>269</v>
      </c>
      <c r="B73" s="48" t="s">
        <v>270</v>
      </c>
      <c r="C73" s="54">
        <v>-784.77792999999997</v>
      </c>
      <c r="D73" s="54">
        <v>11833.13804</v>
      </c>
      <c r="E73" s="54">
        <v>2859.1920400000004</v>
      </c>
      <c r="F73" s="54">
        <v>1584.15489</v>
      </c>
      <c r="G73" s="54">
        <v>2.4734400000000001</v>
      </c>
      <c r="H73" s="54">
        <v>56742.934809999999</v>
      </c>
      <c r="I73" s="54">
        <v>72237.115289999972</v>
      </c>
      <c r="J73" s="12"/>
    </row>
    <row r="74" spans="1:10" s="21" customFormat="1" x14ac:dyDescent="0.2">
      <c r="A74" s="60" t="s">
        <v>271</v>
      </c>
      <c r="B74" s="48" t="s">
        <v>272</v>
      </c>
      <c r="C74" s="54">
        <v>1.3008199999999999</v>
      </c>
      <c r="D74" s="54">
        <v>4.8703799999999999</v>
      </c>
      <c r="E74" s="54">
        <v>3.5764899999999997</v>
      </c>
      <c r="F74" s="54">
        <v>1.8614800000000002</v>
      </c>
      <c r="G74" s="54">
        <v>0.66543000000000008</v>
      </c>
      <c r="H74" s="54">
        <v>16.404089999999997</v>
      </c>
      <c r="I74" s="54">
        <v>28.678690000000003</v>
      </c>
      <c r="J74" s="12"/>
    </row>
    <row r="75" spans="1:10" s="21" customFormat="1" x14ac:dyDescent="0.2">
      <c r="A75" s="60" t="s">
        <v>273</v>
      </c>
      <c r="B75" s="48" t="s">
        <v>274</v>
      </c>
      <c r="C75" s="54">
        <v>2.7339099999999998</v>
      </c>
      <c r="D75" s="54">
        <v>44.412249999999993</v>
      </c>
      <c r="E75" s="54">
        <v>65.874089999999995</v>
      </c>
      <c r="F75" s="54">
        <v>29.253250000000005</v>
      </c>
      <c r="G75" s="54">
        <v>6.6334999999999997</v>
      </c>
      <c r="H75" s="54">
        <v>91.812990000000028</v>
      </c>
      <c r="I75" s="54">
        <v>240.71999</v>
      </c>
      <c r="J75" s="12"/>
    </row>
    <row r="76" spans="1:10" s="21" customFormat="1" x14ac:dyDescent="0.2">
      <c r="A76" s="60" t="s">
        <v>275</v>
      </c>
      <c r="B76" s="48" t="s">
        <v>276</v>
      </c>
      <c r="C76" s="54">
        <v>0.73297000000000001</v>
      </c>
      <c r="D76" s="54">
        <v>10.060750000000001</v>
      </c>
      <c r="E76" s="54">
        <v>16.719860000000001</v>
      </c>
      <c r="F76" s="54">
        <v>6.678469999999999</v>
      </c>
      <c r="G76" s="54">
        <v>3.9249099999999997</v>
      </c>
      <c r="H76" s="54">
        <v>15.8344</v>
      </c>
      <c r="I76" s="54">
        <v>53.951359999999994</v>
      </c>
      <c r="J76" s="12"/>
    </row>
    <row r="77" spans="1:10" s="21" customFormat="1" x14ac:dyDescent="0.2">
      <c r="A77" s="60" t="s">
        <v>277</v>
      </c>
      <c r="B77" s="48" t="s">
        <v>278</v>
      </c>
      <c r="C77" s="54">
        <v>173.79228000000001</v>
      </c>
      <c r="D77" s="54">
        <v>10702.360200000005</v>
      </c>
      <c r="E77" s="54">
        <v>2311.0642200000002</v>
      </c>
      <c r="F77" s="54">
        <v>1255.3365599999997</v>
      </c>
      <c r="G77" s="54">
        <v>3.04271</v>
      </c>
      <c r="H77" s="54">
        <v>17658.124459999995</v>
      </c>
      <c r="I77" s="54">
        <v>32103.720429999998</v>
      </c>
      <c r="J77" s="12"/>
    </row>
    <row r="78" spans="1:10" s="21" customFormat="1" ht="25.5" x14ac:dyDescent="0.2">
      <c r="A78" s="34" t="s">
        <v>279</v>
      </c>
      <c r="B78" s="15" t="s">
        <v>280</v>
      </c>
      <c r="C78" s="54">
        <v>101.21502000000001</v>
      </c>
      <c r="D78" s="54">
        <v>9672.4864100000013</v>
      </c>
      <c r="E78" s="54">
        <v>3548.2924899999998</v>
      </c>
      <c r="F78" s="54">
        <v>1880.8634799999995</v>
      </c>
      <c r="G78" s="54">
        <v>6.1720200000000007</v>
      </c>
      <c r="H78" s="54">
        <v>10687.824150000004</v>
      </c>
      <c r="I78" s="54">
        <v>25896.853569999996</v>
      </c>
      <c r="J78" s="12"/>
    </row>
    <row r="79" spans="1:10" s="21" customFormat="1" x14ac:dyDescent="0.2">
      <c r="A79" s="60" t="s">
        <v>281</v>
      </c>
      <c r="B79" s="48" t="s">
        <v>282</v>
      </c>
      <c r="C79" s="54" t="s">
        <v>14</v>
      </c>
      <c r="D79" s="54">
        <v>-29.503559999999997</v>
      </c>
      <c r="E79" s="54">
        <v>31.429359999999999</v>
      </c>
      <c r="F79" s="54">
        <v>17.41104</v>
      </c>
      <c r="G79" s="54">
        <v>1.6793800000000001</v>
      </c>
      <c r="H79" s="54">
        <v>8.1256199999999996</v>
      </c>
      <c r="I79" s="54">
        <v>29.141840000000006</v>
      </c>
      <c r="J79" s="24"/>
    </row>
    <row r="80" spans="1:10" s="21" customFormat="1" x14ac:dyDescent="0.2">
      <c r="A80" s="60" t="s">
        <v>283</v>
      </c>
      <c r="B80" s="48" t="s">
        <v>284</v>
      </c>
      <c r="C80" s="54">
        <v>3.20906</v>
      </c>
      <c r="D80" s="54">
        <v>1.3905699999999992</v>
      </c>
      <c r="E80" s="54">
        <v>28.877769999999998</v>
      </c>
      <c r="F80" s="54">
        <v>12.083930000000001</v>
      </c>
      <c r="G80" s="54">
        <v>4.7418699999999996</v>
      </c>
      <c r="H80" s="54">
        <v>0.70469000000000004</v>
      </c>
      <c r="I80" s="54">
        <v>51.007889999999989</v>
      </c>
      <c r="J80" s="12"/>
    </row>
    <row r="81" spans="1:10" s="21" customFormat="1" x14ac:dyDescent="0.2">
      <c r="A81" s="60" t="s">
        <v>285</v>
      </c>
      <c r="B81" s="48" t="s">
        <v>286</v>
      </c>
      <c r="C81" s="54">
        <v>0.43065000000000003</v>
      </c>
      <c r="D81" s="54">
        <v>-51.72681</v>
      </c>
      <c r="E81" s="54">
        <v>86.999350000000007</v>
      </c>
      <c r="F81" s="54">
        <v>48.896719999999988</v>
      </c>
      <c r="G81" s="54">
        <v>2.7049000000000003</v>
      </c>
      <c r="H81" s="54">
        <v>24.694099999999992</v>
      </c>
      <c r="I81" s="54">
        <v>111.99891000000001</v>
      </c>
      <c r="J81" s="12"/>
    </row>
    <row r="82" spans="1:10" s="21" customFormat="1" x14ac:dyDescent="0.2">
      <c r="A82" s="60" t="s">
        <v>287</v>
      </c>
      <c r="B82" s="48" t="s">
        <v>288</v>
      </c>
      <c r="C82" s="54">
        <v>54.058250000000015</v>
      </c>
      <c r="D82" s="54">
        <v>-284.20766999999995</v>
      </c>
      <c r="E82" s="54">
        <v>707.47310000000016</v>
      </c>
      <c r="F82" s="54">
        <v>387.64182000000005</v>
      </c>
      <c r="G82" s="54">
        <v>21.664870000000004</v>
      </c>
      <c r="H82" s="54">
        <v>15.731190000000003</v>
      </c>
      <c r="I82" s="54">
        <v>902.36156000000028</v>
      </c>
      <c r="J82" s="12"/>
    </row>
    <row r="83" spans="1:10" s="21" customFormat="1" x14ac:dyDescent="0.2">
      <c r="A83" s="60" t="s">
        <v>289</v>
      </c>
      <c r="B83" s="48" t="s">
        <v>290</v>
      </c>
      <c r="C83" s="54">
        <v>-236.17464999999999</v>
      </c>
      <c r="D83" s="54">
        <v>391.35968000000003</v>
      </c>
      <c r="E83" s="54">
        <v>1507.8565199999996</v>
      </c>
      <c r="F83" s="54">
        <v>794.45632000000023</v>
      </c>
      <c r="G83" s="54">
        <v>1.67397</v>
      </c>
      <c r="H83" s="54">
        <v>62.841740000000023</v>
      </c>
      <c r="I83" s="54">
        <v>2522.0135800000016</v>
      </c>
      <c r="J83" s="12"/>
    </row>
    <row r="84" spans="1:10" s="21" customFormat="1" ht="12.75" customHeight="1" x14ac:dyDescent="0.2">
      <c r="A84" s="60" t="s">
        <v>291</v>
      </c>
      <c r="B84" s="48" t="s">
        <v>292</v>
      </c>
      <c r="C84" s="54">
        <v>303.64165999999989</v>
      </c>
      <c r="D84" s="54">
        <v>1754.7039100000002</v>
      </c>
      <c r="E84" s="54">
        <v>2360.4231999999997</v>
      </c>
      <c r="F84" s="54">
        <v>1213.7180299999995</v>
      </c>
      <c r="G84" s="54">
        <v>35.281989999999993</v>
      </c>
      <c r="H84" s="54">
        <v>179.01424999999992</v>
      </c>
      <c r="I84" s="54">
        <v>5846.7830400000021</v>
      </c>
      <c r="J84" s="12"/>
    </row>
    <row r="85" spans="1:10" s="13" customFormat="1" ht="12.75" customHeight="1" x14ac:dyDescent="0.2">
      <c r="A85" s="60" t="s">
        <v>293</v>
      </c>
      <c r="B85" s="48" t="s">
        <v>294</v>
      </c>
      <c r="C85" s="54">
        <v>2.6519299999999997</v>
      </c>
      <c r="D85" s="54">
        <v>4.6117600000000003</v>
      </c>
      <c r="E85" s="54">
        <v>63.588300000000011</v>
      </c>
      <c r="F85" s="54">
        <v>25.403020000000005</v>
      </c>
      <c r="G85" s="54">
        <v>4.9349999999999998E-2</v>
      </c>
      <c r="H85" s="54">
        <v>0.25357999999999997</v>
      </c>
      <c r="I85" s="54">
        <v>96.557940000000002</v>
      </c>
      <c r="J85" s="12"/>
    </row>
    <row r="86" spans="1:10" s="21" customFormat="1" x14ac:dyDescent="0.2">
      <c r="A86" s="60" t="s">
        <v>295</v>
      </c>
      <c r="B86" s="48" t="s">
        <v>296</v>
      </c>
      <c r="C86" s="54">
        <v>88.975399999999993</v>
      </c>
      <c r="D86" s="54">
        <v>-280.99314999999996</v>
      </c>
      <c r="E86" s="54">
        <v>831.40104000000008</v>
      </c>
      <c r="F86" s="54">
        <v>408.63216999999992</v>
      </c>
      <c r="G86" s="54">
        <v>4.4175399999999998</v>
      </c>
      <c r="H86" s="54">
        <v>15.15254</v>
      </c>
      <c r="I86" s="54">
        <v>1067.58554</v>
      </c>
      <c r="J86" s="12"/>
    </row>
    <row r="87" spans="1:10" s="13" customFormat="1" ht="12.75" customHeight="1" x14ac:dyDescent="0.2">
      <c r="A87" s="60" t="s">
        <v>297</v>
      </c>
      <c r="B87" s="48" t="s">
        <v>298</v>
      </c>
      <c r="C87" s="54">
        <v>-1.2032400000000001</v>
      </c>
      <c r="D87" s="54">
        <v>32.603099999999998</v>
      </c>
      <c r="E87" s="54">
        <v>40.358040000000003</v>
      </c>
      <c r="F87" s="54">
        <v>23.200839999999999</v>
      </c>
      <c r="G87" s="54">
        <v>1.5458499999999999</v>
      </c>
      <c r="H87" s="54">
        <v>2.0163500000000001</v>
      </c>
      <c r="I87" s="54">
        <v>98.52094000000001</v>
      </c>
      <c r="J87" s="12"/>
    </row>
    <row r="88" spans="1:10" s="21" customFormat="1" ht="12.75" customHeight="1" x14ac:dyDescent="0.2">
      <c r="A88" s="60" t="s">
        <v>299</v>
      </c>
      <c r="B88" s="48" t="s">
        <v>300</v>
      </c>
      <c r="C88" s="54">
        <v>12.603650000000002</v>
      </c>
      <c r="D88" s="54">
        <v>66.756140000000002</v>
      </c>
      <c r="E88" s="54">
        <v>240.10608000000005</v>
      </c>
      <c r="F88" s="54">
        <v>135.47951</v>
      </c>
      <c r="G88" s="54" t="s">
        <v>14</v>
      </c>
      <c r="H88" s="54">
        <v>13.464360000000001</v>
      </c>
      <c r="I88" s="54">
        <v>468.40974000000006</v>
      </c>
      <c r="J88" s="12"/>
    </row>
    <row r="89" spans="1:10" s="21" customFormat="1" x14ac:dyDescent="0.2">
      <c r="A89" s="60" t="s">
        <v>301</v>
      </c>
      <c r="B89" s="48" t="s">
        <v>302</v>
      </c>
      <c r="C89" s="54">
        <v>15.982180000000001</v>
      </c>
      <c r="D89" s="54">
        <v>123.18394999999998</v>
      </c>
      <c r="E89" s="54">
        <v>128.61794999999992</v>
      </c>
      <c r="F89" s="54">
        <v>47.844580000000008</v>
      </c>
      <c r="G89" s="54">
        <v>31.516060000000007</v>
      </c>
      <c r="H89" s="54">
        <v>8.04530999999999</v>
      </c>
      <c r="I89" s="54">
        <v>355.19002999999992</v>
      </c>
      <c r="J89" s="12"/>
    </row>
    <row r="90" spans="1:10" s="13" customFormat="1" ht="12.75" customHeight="1" x14ac:dyDescent="0.2">
      <c r="A90" s="60" t="s">
        <v>303</v>
      </c>
      <c r="B90" s="48" t="s">
        <v>304</v>
      </c>
      <c r="C90" s="54">
        <v>1.1716599999999999</v>
      </c>
      <c r="D90" s="54">
        <v>26.87706</v>
      </c>
      <c r="E90" s="54">
        <v>25.400749999999999</v>
      </c>
      <c r="F90" s="54">
        <v>8.262220000000001</v>
      </c>
      <c r="G90" s="54">
        <v>9.7187200000000011</v>
      </c>
      <c r="H90" s="54">
        <v>0.62103999999999993</v>
      </c>
      <c r="I90" s="54">
        <v>72.051450000000003</v>
      </c>
      <c r="J90" s="12"/>
    </row>
    <row r="91" spans="1:10" s="21" customFormat="1" x14ac:dyDescent="0.2">
      <c r="A91" s="60" t="s">
        <v>305</v>
      </c>
      <c r="B91" s="48" t="s">
        <v>306</v>
      </c>
      <c r="C91" s="54">
        <v>169.99985999999996</v>
      </c>
      <c r="D91" s="54">
        <v>-122.93147000000002</v>
      </c>
      <c r="E91" s="54">
        <v>3738.2602100000022</v>
      </c>
      <c r="F91" s="54">
        <v>1863.22587</v>
      </c>
      <c r="G91" s="54">
        <v>19.022929999999995</v>
      </c>
      <c r="H91" s="54">
        <v>577.82517999999982</v>
      </c>
      <c r="I91" s="54">
        <v>6245.4025800000009</v>
      </c>
      <c r="J91" s="12"/>
    </row>
    <row r="92" spans="1:10" s="13" customFormat="1" ht="12.75" customHeight="1" x14ac:dyDescent="0.2">
      <c r="A92" s="60" t="s">
        <v>307</v>
      </c>
      <c r="B92" s="48" t="s">
        <v>308</v>
      </c>
      <c r="C92" s="54">
        <v>238.85284999999999</v>
      </c>
      <c r="D92" s="54">
        <v>526.90487000000007</v>
      </c>
      <c r="E92" s="54">
        <v>3471.7066099999997</v>
      </c>
      <c r="F92" s="54">
        <v>1563.2302200000004</v>
      </c>
      <c r="G92" s="54">
        <v>154.31046000000003</v>
      </c>
      <c r="H92" s="54">
        <v>144.30502000000004</v>
      </c>
      <c r="I92" s="54">
        <v>6099.3100299999987</v>
      </c>
      <c r="J92" s="12"/>
    </row>
    <row r="93" spans="1:10" s="21" customFormat="1" x14ac:dyDescent="0.2">
      <c r="A93" s="60" t="s">
        <v>309</v>
      </c>
      <c r="B93" s="48" t="s">
        <v>310</v>
      </c>
      <c r="C93" s="54">
        <v>-33.320089999999986</v>
      </c>
      <c r="D93" s="54">
        <v>-1008.5026499999998</v>
      </c>
      <c r="E93" s="54">
        <v>2718.7841899999994</v>
      </c>
      <c r="F93" s="54">
        <v>1102.5384399999994</v>
      </c>
      <c r="G93" s="54">
        <v>4.9570699999999999</v>
      </c>
      <c r="H93" s="54">
        <v>82.930009999999996</v>
      </c>
      <c r="I93" s="54">
        <v>2867.3869700000009</v>
      </c>
      <c r="J93" s="12"/>
    </row>
    <row r="94" spans="1:10" s="13" customFormat="1" ht="12.75" customHeight="1" x14ac:dyDescent="0.2">
      <c r="A94" s="60" t="s">
        <v>311</v>
      </c>
      <c r="B94" s="48" t="s">
        <v>312</v>
      </c>
      <c r="C94" s="54">
        <v>29.04757</v>
      </c>
      <c r="D94" s="54">
        <v>160.17296999999985</v>
      </c>
      <c r="E94" s="54">
        <v>709.40322000000049</v>
      </c>
      <c r="F94" s="54">
        <v>373.24681999999916</v>
      </c>
      <c r="G94" s="54">
        <v>99.841959999999943</v>
      </c>
      <c r="H94" s="54">
        <v>22.940359999999945</v>
      </c>
      <c r="I94" s="54">
        <v>1394.6529000000005</v>
      </c>
      <c r="J94" s="12"/>
    </row>
    <row r="95" spans="1:10" s="21" customFormat="1" x14ac:dyDescent="0.2">
      <c r="A95" s="60" t="s">
        <v>313</v>
      </c>
      <c r="B95" s="48" t="s">
        <v>314</v>
      </c>
      <c r="C95" s="54">
        <v>-1.17276</v>
      </c>
      <c r="D95" s="54">
        <v>12.334389999999999</v>
      </c>
      <c r="E95" s="54">
        <v>17.325779999999998</v>
      </c>
      <c r="F95" s="54">
        <v>8.6284100000000006</v>
      </c>
      <c r="G95" s="54">
        <v>1.3270200000000001</v>
      </c>
      <c r="H95" s="54">
        <v>0.20276</v>
      </c>
      <c r="I95" s="54">
        <v>38.645600000000002</v>
      </c>
      <c r="J95" s="12"/>
    </row>
    <row r="96" spans="1:10" s="21" customFormat="1" x14ac:dyDescent="0.2">
      <c r="A96" s="60" t="s">
        <v>315</v>
      </c>
      <c r="B96" s="48" t="s">
        <v>316</v>
      </c>
      <c r="C96" s="54">
        <v>21.48293</v>
      </c>
      <c r="D96" s="54">
        <v>144.96089000000001</v>
      </c>
      <c r="E96" s="54">
        <v>845.92211999999995</v>
      </c>
      <c r="F96" s="54">
        <v>443.92796000000004</v>
      </c>
      <c r="G96" s="54">
        <v>4.7196000000000007</v>
      </c>
      <c r="H96" s="54">
        <v>10.554229999999997</v>
      </c>
      <c r="I96" s="54">
        <v>1471.5677299999998</v>
      </c>
      <c r="J96" s="12"/>
    </row>
    <row r="97" spans="1:11" s="21" customFormat="1" x14ac:dyDescent="0.2">
      <c r="A97" s="60" t="s">
        <v>317</v>
      </c>
      <c r="B97" s="48" t="s">
        <v>318</v>
      </c>
      <c r="C97" s="54">
        <v>12.40582</v>
      </c>
      <c r="D97" s="54">
        <v>54.914729999999992</v>
      </c>
      <c r="E97" s="54">
        <v>1211.8525500000001</v>
      </c>
      <c r="F97" s="54">
        <v>570.50871000000041</v>
      </c>
      <c r="G97" s="54">
        <v>17.90175</v>
      </c>
      <c r="H97" s="54">
        <v>45.940500000000021</v>
      </c>
      <c r="I97" s="54">
        <v>1913.5240599999995</v>
      </c>
      <c r="J97" s="12"/>
    </row>
    <row r="98" spans="1:11" s="13" customFormat="1" ht="12.75" customHeight="1" x14ac:dyDescent="0.2">
      <c r="A98" s="60" t="s">
        <v>319</v>
      </c>
      <c r="B98" s="48" t="s">
        <v>320</v>
      </c>
      <c r="C98" s="54">
        <v>0.10959999999999999</v>
      </c>
      <c r="D98" s="54">
        <v>8.2564499999999992</v>
      </c>
      <c r="E98" s="54">
        <v>14.117550000000001</v>
      </c>
      <c r="F98" s="54">
        <v>6.5061299999999997</v>
      </c>
      <c r="G98" s="54">
        <v>1.0150400000000002</v>
      </c>
      <c r="H98" s="54">
        <v>0.35493999999999998</v>
      </c>
      <c r="I98" s="54">
        <v>30.359709999999996</v>
      </c>
      <c r="J98" s="12"/>
    </row>
    <row r="99" spans="1:11" s="21" customFormat="1" ht="25.5" x14ac:dyDescent="0.2">
      <c r="A99" s="34" t="s">
        <v>321</v>
      </c>
      <c r="B99" s="15" t="s">
        <v>322</v>
      </c>
      <c r="C99" s="54">
        <v>20.340899999999998</v>
      </c>
      <c r="D99" s="54">
        <v>172.27382000000003</v>
      </c>
      <c r="E99" s="54">
        <v>142.08161999999999</v>
      </c>
      <c r="F99" s="54">
        <v>69.145609999999976</v>
      </c>
      <c r="G99" s="54">
        <v>14.489099999999999</v>
      </c>
      <c r="H99" s="54">
        <v>2.4182300000000003</v>
      </c>
      <c r="I99" s="54">
        <v>420.74928000000006</v>
      </c>
      <c r="J99" s="24"/>
      <c r="K99" s="41"/>
    </row>
    <row r="100" spans="1:11" s="21" customFormat="1" x14ac:dyDescent="0.2">
      <c r="A100" s="60" t="s">
        <v>323</v>
      </c>
      <c r="B100" s="48" t="s">
        <v>324</v>
      </c>
      <c r="C100" s="54">
        <v>21.29965</v>
      </c>
      <c r="D100" s="54">
        <v>56.915819999999982</v>
      </c>
      <c r="E100" s="54">
        <v>257.91674000000006</v>
      </c>
      <c r="F100" s="54">
        <v>155.91942</v>
      </c>
      <c r="G100" s="54">
        <v>15.748010000000003</v>
      </c>
      <c r="H100" s="54">
        <v>5.8608499999999983</v>
      </c>
      <c r="I100" s="54">
        <v>513.66048999999998</v>
      </c>
      <c r="J100" s="24"/>
      <c r="K100" s="41"/>
    </row>
    <row r="101" spans="1:11" s="21" customFormat="1" x14ac:dyDescent="0.2">
      <c r="A101" s="60" t="s">
        <v>325</v>
      </c>
      <c r="B101" s="48" t="s">
        <v>326</v>
      </c>
      <c r="C101" s="54">
        <v>4613.517810000003</v>
      </c>
      <c r="D101" s="54">
        <v>-15613.637450000017</v>
      </c>
      <c r="E101" s="54">
        <v>26282.023470000015</v>
      </c>
      <c r="F101" s="54">
        <v>14232.040440000001</v>
      </c>
      <c r="G101" s="54">
        <v>136.02617000000001</v>
      </c>
      <c r="H101" s="54">
        <v>410.85932999999949</v>
      </c>
      <c r="I101" s="54">
        <v>30060.829770000033</v>
      </c>
      <c r="J101" s="24"/>
      <c r="K101" s="41"/>
    </row>
    <row r="102" spans="1:11" s="21" customFormat="1" x14ac:dyDescent="0.2">
      <c r="A102" s="60" t="s">
        <v>327</v>
      </c>
      <c r="B102" s="48" t="s">
        <v>328</v>
      </c>
      <c r="C102" s="54">
        <v>285.33742000000007</v>
      </c>
      <c r="D102" s="54">
        <v>-1622.6947300000002</v>
      </c>
      <c r="E102" s="54">
        <v>15467.235569999999</v>
      </c>
      <c r="F102" s="54">
        <v>8502.4796400000014</v>
      </c>
      <c r="G102" s="54">
        <v>0.93401999999999996</v>
      </c>
      <c r="H102" s="54">
        <v>1166.9496899999999</v>
      </c>
      <c r="I102" s="54">
        <v>23800.241610000001</v>
      </c>
      <c r="J102" s="24"/>
      <c r="K102" s="41"/>
    </row>
    <row r="103" spans="1:11" s="21" customFormat="1" x14ac:dyDescent="0.2">
      <c r="A103" s="60" t="s">
        <v>329</v>
      </c>
      <c r="B103" s="48" t="s">
        <v>330</v>
      </c>
      <c r="C103" s="54">
        <v>16.029</v>
      </c>
      <c r="D103" s="54">
        <v>-19.601110000000002</v>
      </c>
      <c r="E103" s="54">
        <v>175.03188</v>
      </c>
      <c r="F103" s="54">
        <v>96.543710000000004</v>
      </c>
      <c r="G103" s="54" t="s">
        <v>14</v>
      </c>
      <c r="H103" s="54">
        <v>1.0568199999999999</v>
      </c>
      <c r="I103" s="54">
        <v>269.06030000000004</v>
      </c>
      <c r="J103" s="24"/>
      <c r="K103" s="41"/>
    </row>
    <row r="104" spans="1:11" s="13" customFormat="1" ht="12.75" customHeight="1" x14ac:dyDescent="0.2">
      <c r="A104" s="60" t="s">
        <v>331</v>
      </c>
      <c r="B104" s="48" t="s">
        <v>332</v>
      </c>
      <c r="C104" s="54">
        <v>642.61860999999976</v>
      </c>
      <c r="D104" s="54">
        <v>-2768.0278900000003</v>
      </c>
      <c r="E104" s="54">
        <v>6764.7182000000021</v>
      </c>
      <c r="F104" s="54">
        <v>3472.2518999999988</v>
      </c>
      <c r="G104" s="54">
        <v>165.94862999999998</v>
      </c>
      <c r="H104" s="54">
        <v>124.02922000000014</v>
      </c>
      <c r="I104" s="54">
        <v>8401.5386700000035</v>
      </c>
      <c r="J104" s="12"/>
    </row>
    <row r="105" spans="1:11" s="21" customFormat="1" x14ac:dyDescent="0.2">
      <c r="A105" s="60" t="s">
        <v>333</v>
      </c>
      <c r="B105" s="48" t="s">
        <v>334</v>
      </c>
      <c r="C105" s="54">
        <v>759.42428000000041</v>
      </c>
      <c r="D105" s="54">
        <v>-3254.0682800000004</v>
      </c>
      <c r="E105" s="54">
        <v>4130.1367</v>
      </c>
      <c r="F105" s="54">
        <v>2244.7660700000001</v>
      </c>
      <c r="G105" s="54">
        <v>54.562760000000004</v>
      </c>
      <c r="H105" s="54">
        <v>82.327330000000003</v>
      </c>
      <c r="I105" s="54">
        <v>4017.1488600000002</v>
      </c>
      <c r="J105" s="12"/>
    </row>
    <row r="106" spans="1:11" s="21" customFormat="1" ht="25.5" x14ac:dyDescent="0.2">
      <c r="A106" s="34" t="s">
        <v>335</v>
      </c>
      <c r="B106" s="15" t="s">
        <v>336</v>
      </c>
      <c r="C106" s="54">
        <v>4539.7739999999994</v>
      </c>
      <c r="D106" s="54">
        <v>-11242.445850000004</v>
      </c>
      <c r="E106" s="54">
        <v>6589.1646299999957</v>
      </c>
      <c r="F106" s="54">
        <v>3528.721950000001</v>
      </c>
      <c r="G106" s="54">
        <v>113.25844999999998</v>
      </c>
      <c r="H106" s="54">
        <v>173.95327999999998</v>
      </c>
      <c r="I106" s="54">
        <v>3702.4264600000006</v>
      </c>
      <c r="J106" s="12"/>
    </row>
    <row r="107" spans="1:11" s="21" customFormat="1" x14ac:dyDescent="0.2">
      <c r="A107" s="60" t="s">
        <v>337</v>
      </c>
      <c r="B107" s="48" t="s">
        <v>338</v>
      </c>
      <c r="C107" s="54">
        <v>0.17485000000000001</v>
      </c>
      <c r="D107" s="54">
        <v>-133.9365</v>
      </c>
      <c r="E107" s="54">
        <v>131.84522000000001</v>
      </c>
      <c r="F107" s="54">
        <v>68.923509999999993</v>
      </c>
      <c r="G107" s="54" t="s">
        <v>14</v>
      </c>
      <c r="H107" s="54">
        <v>6.3002999999999991</v>
      </c>
      <c r="I107" s="54">
        <v>73.307379999999995</v>
      </c>
      <c r="J107" s="12"/>
    </row>
    <row r="108" spans="1:11" s="21" customFormat="1" x14ac:dyDescent="0.2">
      <c r="A108" s="60" t="s">
        <v>339</v>
      </c>
      <c r="B108" s="48" t="s">
        <v>340</v>
      </c>
      <c r="C108" s="54">
        <v>860.08321000000012</v>
      </c>
      <c r="D108" s="54">
        <v>3833.4675000000007</v>
      </c>
      <c r="E108" s="54">
        <v>2537.0140100000003</v>
      </c>
      <c r="F108" s="54">
        <v>1349.4799999999996</v>
      </c>
      <c r="G108" s="54">
        <v>6.1514600000000002</v>
      </c>
      <c r="H108" s="54">
        <v>43.77312000000002</v>
      </c>
      <c r="I108" s="54">
        <v>8629.9693000000007</v>
      </c>
      <c r="J108" s="12"/>
    </row>
    <row r="109" spans="1:11" s="13" customFormat="1" ht="12.75" customHeight="1" x14ac:dyDescent="0.2">
      <c r="A109" s="60" t="s">
        <v>341</v>
      </c>
      <c r="B109" s="48" t="s">
        <v>342</v>
      </c>
      <c r="C109" s="54">
        <v>-2.2027100000000002</v>
      </c>
      <c r="D109" s="54">
        <v>27.671659999999996</v>
      </c>
      <c r="E109" s="54">
        <v>111.05327</v>
      </c>
      <c r="F109" s="54">
        <v>58.800429999999999</v>
      </c>
      <c r="G109" s="54">
        <v>3.2130900000000002</v>
      </c>
      <c r="H109" s="54">
        <v>1.0711599999999999</v>
      </c>
      <c r="I109" s="54">
        <v>199.6069</v>
      </c>
      <c r="J109" s="12"/>
    </row>
    <row r="110" spans="1:11" s="21" customFormat="1" x14ac:dyDescent="0.2">
      <c r="A110" s="60" t="s">
        <v>343</v>
      </c>
      <c r="B110" s="48" t="s">
        <v>344</v>
      </c>
      <c r="C110" s="54">
        <v>6.7295699999999998</v>
      </c>
      <c r="D110" s="54">
        <v>-88.467799999999997</v>
      </c>
      <c r="E110" s="54">
        <v>146.37615</v>
      </c>
      <c r="F110" s="54">
        <v>70.685709999999986</v>
      </c>
      <c r="G110" s="54" t="s">
        <v>14</v>
      </c>
      <c r="H110" s="54">
        <v>1.29606</v>
      </c>
      <c r="I110" s="54">
        <v>136.61968999999999</v>
      </c>
      <c r="J110" s="12"/>
    </row>
    <row r="111" spans="1:11" s="13" customFormat="1" ht="12.75" customHeight="1" x14ac:dyDescent="0.2">
      <c r="A111" s="60" t="s">
        <v>345</v>
      </c>
      <c r="B111" s="48" t="s">
        <v>346</v>
      </c>
      <c r="C111" s="54">
        <v>-0.12756000000000001</v>
      </c>
      <c r="D111" s="54" t="s">
        <v>14</v>
      </c>
      <c r="E111" s="54">
        <v>1.3665099999999999</v>
      </c>
      <c r="F111" s="54">
        <v>0.69018999999999997</v>
      </c>
      <c r="G111" s="54" t="s">
        <v>14</v>
      </c>
      <c r="H111" s="54">
        <v>1.559E-2</v>
      </c>
      <c r="I111" s="54">
        <v>1.9447299999999998</v>
      </c>
      <c r="J111" s="12"/>
    </row>
    <row r="112" spans="1:11" s="21" customFormat="1" x14ac:dyDescent="0.2">
      <c r="A112" s="60" t="s">
        <v>347</v>
      </c>
      <c r="B112" s="48" t="s">
        <v>348</v>
      </c>
      <c r="C112" s="54">
        <v>110.66501000000001</v>
      </c>
      <c r="D112" s="54">
        <v>1647.12256</v>
      </c>
      <c r="E112" s="54">
        <v>1463.3504499999999</v>
      </c>
      <c r="F112" s="54">
        <v>826.97077000000002</v>
      </c>
      <c r="G112" s="54">
        <v>24.828260000000004</v>
      </c>
      <c r="H112" s="54">
        <v>16.8386</v>
      </c>
      <c r="I112" s="54">
        <v>4089.7756499999991</v>
      </c>
      <c r="J112" s="12"/>
    </row>
    <row r="113" spans="1:10" s="21" customFormat="1" x14ac:dyDescent="0.2">
      <c r="A113" s="60" t="s">
        <v>349</v>
      </c>
      <c r="B113" s="48" t="s">
        <v>350</v>
      </c>
      <c r="C113" s="54">
        <v>-72.470479999999995</v>
      </c>
      <c r="D113" s="54">
        <v>1281.4353799999999</v>
      </c>
      <c r="E113" s="54">
        <v>839.11059999999998</v>
      </c>
      <c r="F113" s="54">
        <v>447.06763000000007</v>
      </c>
      <c r="G113" s="54">
        <v>5.6885500000000002</v>
      </c>
      <c r="H113" s="54">
        <v>1.7296600000000004</v>
      </c>
      <c r="I113" s="54">
        <v>2502.5613400000007</v>
      </c>
      <c r="J113" s="24"/>
    </row>
    <row r="114" spans="1:10" s="13" customFormat="1" ht="12.75" customHeight="1" x14ac:dyDescent="0.2">
      <c r="A114" s="60" t="s">
        <v>351</v>
      </c>
      <c r="B114" s="48" t="s">
        <v>352</v>
      </c>
      <c r="C114" s="54">
        <v>305.14036999999996</v>
      </c>
      <c r="D114" s="54">
        <v>-3795.9372799999978</v>
      </c>
      <c r="E114" s="54">
        <v>8265.5308999999979</v>
      </c>
      <c r="F114" s="54">
        <v>4508.3640899999982</v>
      </c>
      <c r="G114" s="54">
        <v>142.94982000000005</v>
      </c>
      <c r="H114" s="54">
        <v>74.364370000000008</v>
      </c>
      <c r="I114" s="54">
        <v>9500.4122699999989</v>
      </c>
      <c r="J114" s="12"/>
    </row>
    <row r="115" spans="1:10" s="21" customFormat="1" x14ac:dyDescent="0.2">
      <c r="A115" s="60" t="s">
        <v>353</v>
      </c>
      <c r="B115" s="48" t="s">
        <v>354</v>
      </c>
      <c r="C115" s="54">
        <v>101.49481</v>
      </c>
      <c r="D115" s="54">
        <v>792.51455999999996</v>
      </c>
      <c r="E115" s="54">
        <v>442.31857999999994</v>
      </c>
      <c r="F115" s="54">
        <v>259.30077999999997</v>
      </c>
      <c r="G115" s="54">
        <v>32.287060000000004</v>
      </c>
      <c r="H115" s="54">
        <v>3.4492399999999996</v>
      </c>
      <c r="I115" s="54">
        <v>1631.3650300000002</v>
      </c>
      <c r="J115" s="12"/>
    </row>
    <row r="116" spans="1:10" s="21" customFormat="1" x14ac:dyDescent="0.2">
      <c r="A116" s="60" t="s">
        <v>355</v>
      </c>
      <c r="B116" s="48" t="s">
        <v>356</v>
      </c>
      <c r="C116" s="54">
        <v>72.407790000000006</v>
      </c>
      <c r="D116" s="54">
        <v>388.28005999999971</v>
      </c>
      <c r="E116" s="54">
        <v>332.79890999999998</v>
      </c>
      <c r="F116" s="54">
        <v>200.59818000000004</v>
      </c>
      <c r="G116" s="54">
        <v>48.2408</v>
      </c>
      <c r="H116" s="54">
        <v>130.88544999999999</v>
      </c>
      <c r="I116" s="54">
        <v>1173.2111899999998</v>
      </c>
      <c r="J116" s="12"/>
    </row>
    <row r="117" spans="1:10" s="21" customFormat="1" x14ac:dyDescent="0.2">
      <c r="A117" s="60" t="s">
        <v>357</v>
      </c>
      <c r="B117" s="48" t="s">
        <v>358</v>
      </c>
      <c r="C117" s="54">
        <v>-2.0557699999999999</v>
      </c>
      <c r="D117" s="54">
        <v>34.575249999999997</v>
      </c>
      <c r="E117" s="54">
        <v>15.03069</v>
      </c>
      <c r="F117" s="54">
        <v>10.07019</v>
      </c>
      <c r="G117" s="54">
        <v>2.1636599999999997</v>
      </c>
      <c r="H117" s="54">
        <v>0.19385000000000002</v>
      </c>
      <c r="I117" s="54">
        <v>59.977869999999996</v>
      </c>
      <c r="J117" s="24"/>
    </row>
    <row r="118" spans="1:10" s="13" customFormat="1" ht="12.75" customHeight="1" x14ac:dyDescent="0.2">
      <c r="A118" s="60" t="s">
        <v>359</v>
      </c>
      <c r="B118" s="48" t="s">
        <v>360</v>
      </c>
      <c r="C118" s="54" t="s">
        <v>14</v>
      </c>
      <c r="D118" s="54">
        <v>30.168939999999999</v>
      </c>
      <c r="E118" s="54">
        <v>7.7515799999999997</v>
      </c>
      <c r="F118" s="54">
        <v>4.6977199999999995</v>
      </c>
      <c r="G118" s="54" t="s">
        <v>14</v>
      </c>
      <c r="H118" s="54">
        <v>0.38103999999999999</v>
      </c>
      <c r="I118" s="54">
        <v>42.999279999999999</v>
      </c>
      <c r="J118" s="12"/>
    </row>
    <row r="119" spans="1:10" s="21" customFormat="1" x14ac:dyDescent="0.2">
      <c r="A119" s="60" t="s">
        <v>361</v>
      </c>
      <c r="B119" s="48" t="s">
        <v>362</v>
      </c>
      <c r="C119" s="54">
        <v>44.24727</v>
      </c>
      <c r="D119" s="54">
        <v>-636.17108999999994</v>
      </c>
      <c r="E119" s="54">
        <v>116.12085</v>
      </c>
      <c r="F119" s="54">
        <v>104.88184999999997</v>
      </c>
      <c r="G119" s="54" t="s">
        <v>14</v>
      </c>
      <c r="H119" s="54">
        <v>7.5288599999999999</v>
      </c>
      <c r="I119" s="54">
        <v>-363.39226000000008</v>
      </c>
      <c r="J119" s="12"/>
    </row>
    <row r="120" spans="1:10" x14ac:dyDescent="0.2">
      <c r="A120" s="60" t="s">
        <v>363</v>
      </c>
      <c r="B120" s="48" t="s">
        <v>364</v>
      </c>
      <c r="C120" s="54">
        <v>-4.2709999999999999</v>
      </c>
      <c r="D120" s="54">
        <v>101.46617000000001</v>
      </c>
      <c r="E120" s="54">
        <v>542.50704000000007</v>
      </c>
      <c r="F120" s="54">
        <v>197.87002000000001</v>
      </c>
      <c r="G120" s="54" t="s">
        <v>14</v>
      </c>
      <c r="H120" s="54">
        <v>1.3991900000000002</v>
      </c>
      <c r="I120" s="54">
        <v>838.97142000000008</v>
      </c>
      <c r="J120" s="12"/>
    </row>
    <row r="121" spans="1:10" x14ac:dyDescent="0.2">
      <c r="A121" s="60" t="s">
        <v>365</v>
      </c>
      <c r="B121" s="48" t="s">
        <v>366</v>
      </c>
      <c r="C121" s="54">
        <v>0.05</v>
      </c>
      <c r="D121" s="54">
        <v>-34.568539999999999</v>
      </c>
      <c r="E121" s="54">
        <v>36.054780000000001</v>
      </c>
      <c r="F121" s="54">
        <v>18.002890000000001</v>
      </c>
      <c r="G121" s="54" t="s">
        <v>14</v>
      </c>
      <c r="H121" s="54">
        <v>2.1739000000000002</v>
      </c>
      <c r="I121" s="54">
        <v>21.713029999999996</v>
      </c>
    </row>
    <row r="122" spans="1:10" x14ac:dyDescent="0.2">
      <c r="A122" s="60" t="s">
        <v>367</v>
      </c>
      <c r="B122" s="48" t="s">
        <v>368</v>
      </c>
      <c r="C122" s="54">
        <v>43.055870000000006</v>
      </c>
      <c r="D122" s="54">
        <v>-101.70738</v>
      </c>
      <c r="E122" s="54">
        <v>75.278139999999979</v>
      </c>
      <c r="F122" s="54">
        <v>41.923890000000007</v>
      </c>
      <c r="G122" s="54" t="s">
        <v>14</v>
      </c>
      <c r="H122" s="54">
        <v>13.94567</v>
      </c>
      <c r="I122" s="54">
        <v>72.496189999999999</v>
      </c>
    </row>
    <row r="123" spans="1:10" s="43" customFormat="1" x14ac:dyDescent="0.2">
      <c r="A123" s="60" t="s">
        <v>369</v>
      </c>
      <c r="B123" s="48" t="s">
        <v>370</v>
      </c>
      <c r="C123" s="54">
        <v>68.561999999999998</v>
      </c>
      <c r="D123" s="54">
        <v>-519.7168200000001</v>
      </c>
      <c r="E123" s="54">
        <v>806.65958000000001</v>
      </c>
      <c r="F123" s="54">
        <v>488.47026999999997</v>
      </c>
      <c r="G123" s="54" t="s">
        <v>14</v>
      </c>
      <c r="H123" s="54">
        <v>335.24381</v>
      </c>
      <c r="I123" s="54">
        <v>1179.2188400000002</v>
      </c>
    </row>
    <row r="124" spans="1:10" x14ac:dyDescent="0.2">
      <c r="A124" s="60" t="s">
        <v>371</v>
      </c>
      <c r="B124" s="48" t="s">
        <v>372</v>
      </c>
      <c r="C124" s="54">
        <v>38.453179999999996</v>
      </c>
      <c r="D124" s="54">
        <v>-1197.4605099999994</v>
      </c>
      <c r="E124" s="54">
        <v>625.19740000000024</v>
      </c>
      <c r="F124" s="54">
        <v>363.41938000000005</v>
      </c>
      <c r="G124" s="54">
        <v>0.29097000000000001</v>
      </c>
      <c r="H124" s="54">
        <v>33.988150000000005</v>
      </c>
      <c r="I124" s="54">
        <v>-136.11143000000004</v>
      </c>
    </row>
    <row r="125" spans="1:10" x14ac:dyDescent="0.2">
      <c r="A125" s="60" t="s">
        <v>373</v>
      </c>
      <c r="B125" s="48" t="s">
        <v>374</v>
      </c>
      <c r="C125" s="54">
        <v>52.634999999999998</v>
      </c>
      <c r="D125" s="54">
        <v>-10.897780000000001</v>
      </c>
      <c r="E125" s="54">
        <v>117.55311999999999</v>
      </c>
      <c r="F125" s="54">
        <v>81.43535</v>
      </c>
      <c r="G125" s="54" t="s">
        <v>14</v>
      </c>
      <c r="H125" s="54">
        <v>4.7999700000000001</v>
      </c>
      <c r="I125" s="54">
        <v>245.52566000000002</v>
      </c>
    </row>
    <row r="126" spans="1:10" x14ac:dyDescent="0.2">
      <c r="A126" s="60" t="s">
        <v>375</v>
      </c>
      <c r="B126" s="48" t="s">
        <v>376</v>
      </c>
      <c r="C126" s="54">
        <v>1.29922</v>
      </c>
      <c r="D126" s="54">
        <v>35.867309999999996</v>
      </c>
      <c r="E126" s="54">
        <v>28.05181</v>
      </c>
      <c r="F126" s="54">
        <v>18.760069999999995</v>
      </c>
      <c r="G126" s="54">
        <v>0.36799999999999999</v>
      </c>
      <c r="H126" s="54">
        <v>0.22118000000000002</v>
      </c>
      <c r="I126" s="54">
        <v>84.56759000000001</v>
      </c>
    </row>
    <row r="127" spans="1:10" x14ac:dyDescent="0.2">
      <c r="A127" s="60" t="s">
        <v>377</v>
      </c>
      <c r="B127" s="48" t="s">
        <v>378</v>
      </c>
      <c r="C127" s="54">
        <v>463.90858000000003</v>
      </c>
      <c r="D127" s="54">
        <v>153.22641000000004</v>
      </c>
      <c r="E127" s="54">
        <v>1665.1453999999997</v>
      </c>
      <c r="F127" s="54">
        <v>969.69518000000005</v>
      </c>
      <c r="G127" s="54">
        <v>4.54861</v>
      </c>
      <c r="H127" s="54">
        <v>175.62984999999998</v>
      </c>
      <c r="I127" s="54">
        <v>3432.1540300000001</v>
      </c>
    </row>
    <row r="128" spans="1:10" x14ac:dyDescent="0.2">
      <c r="A128" s="60" t="s">
        <v>379</v>
      </c>
      <c r="B128" s="48" t="s">
        <v>380</v>
      </c>
      <c r="C128" s="54">
        <v>21.634799999999998</v>
      </c>
      <c r="D128" s="54">
        <v>865.54069000000015</v>
      </c>
      <c r="E128" s="54">
        <v>1036.69787</v>
      </c>
      <c r="F128" s="54">
        <v>559.17960000000005</v>
      </c>
      <c r="G128" s="54">
        <v>0.56466000000000005</v>
      </c>
      <c r="H128" s="54">
        <v>13.760749999999998</v>
      </c>
      <c r="I128" s="54">
        <v>2497.3783699999999</v>
      </c>
    </row>
    <row r="129" spans="1:9" x14ac:dyDescent="0.2">
      <c r="A129" s="60" t="s">
        <v>381</v>
      </c>
      <c r="B129" s="48" t="s">
        <v>382</v>
      </c>
      <c r="C129" s="54">
        <v>19.963720000000002</v>
      </c>
      <c r="D129" s="54">
        <v>-214.09383999999997</v>
      </c>
      <c r="E129" s="54">
        <v>1755.4116099999994</v>
      </c>
      <c r="F129" s="54">
        <v>682.17810999999995</v>
      </c>
      <c r="G129" s="54">
        <v>5.3690599999999993</v>
      </c>
      <c r="H129" s="54">
        <v>108.77447000000002</v>
      </c>
      <c r="I129" s="54">
        <v>2357.6031300000004</v>
      </c>
    </row>
    <row r="130" spans="1:9" x14ac:dyDescent="0.2">
      <c r="A130" s="60" t="s">
        <v>383</v>
      </c>
      <c r="B130" s="48" t="s">
        <v>384</v>
      </c>
      <c r="C130" s="54">
        <v>70.418559999999999</v>
      </c>
      <c r="D130" s="54">
        <v>-198.61605000000003</v>
      </c>
      <c r="E130" s="54">
        <v>68.106820000000013</v>
      </c>
      <c r="F130" s="54">
        <v>110.44580000000001</v>
      </c>
      <c r="G130" s="54" t="s">
        <v>14</v>
      </c>
      <c r="H130" s="54">
        <v>0.38934999999999997</v>
      </c>
      <c r="I130" s="54">
        <v>50.744479999999996</v>
      </c>
    </row>
    <row r="131" spans="1:9" x14ac:dyDescent="0.2">
      <c r="A131" s="60" t="s">
        <v>385</v>
      </c>
      <c r="B131" s="48" t="s">
        <v>386</v>
      </c>
      <c r="C131" s="54">
        <v>4.9256099999999998</v>
      </c>
      <c r="D131" s="54">
        <v>38.886410000000005</v>
      </c>
      <c r="E131" s="54">
        <v>38.177189999999996</v>
      </c>
      <c r="F131" s="54">
        <v>27.437609999999996</v>
      </c>
      <c r="G131" s="54">
        <v>0.27244999999999997</v>
      </c>
      <c r="H131" s="54">
        <v>0.80881000000000003</v>
      </c>
      <c r="I131" s="54">
        <v>110.50808000000001</v>
      </c>
    </row>
    <row r="132" spans="1:9" x14ac:dyDescent="0.2">
      <c r="A132" s="60" t="s">
        <v>387</v>
      </c>
      <c r="B132" s="48" t="s">
        <v>388</v>
      </c>
      <c r="C132" s="54">
        <v>50.513160000000006</v>
      </c>
      <c r="D132" s="54">
        <v>-2780.0358500000002</v>
      </c>
      <c r="E132" s="54">
        <v>803.25733999999977</v>
      </c>
      <c r="F132" s="54">
        <v>451.19369</v>
      </c>
      <c r="G132" s="54">
        <v>3.3178899999999998</v>
      </c>
      <c r="H132" s="54">
        <v>845.95050000000003</v>
      </c>
      <c r="I132" s="54">
        <v>-625.80326999999932</v>
      </c>
    </row>
    <row r="133" spans="1:9" x14ac:dyDescent="0.2">
      <c r="A133" s="60" t="s">
        <v>389</v>
      </c>
      <c r="B133" s="48" t="s">
        <v>390</v>
      </c>
      <c r="C133" s="54">
        <v>-18.201650000000001</v>
      </c>
      <c r="D133" s="54">
        <v>-445.83097999999995</v>
      </c>
      <c r="E133" s="54">
        <v>391.76724999999999</v>
      </c>
      <c r="F133" s="54">
        <v>202.24412000000001</v>
      </c>
      <c r="G133" s="54" t="s">
        <v>14</v>
      </c>
      <c r="H133" s="54">
        <v>16.830719999999996</v>
      </c>
      <c r="I133" s="54">
        <v>146.80946</v>
      </c>
    </row>
    <row r="134" spans="1:9" x14ac:dyDescent="0.2">
      <c r="A134" s="60" t="s">
        <v>391</v>
      </c>
      <c r="B134" s="48" t="s">
        <v>392</v>
      </c>
      <c r="C134" s="54">
        <v>2492.6061199999999</v>
      </c>
      <c r="D134" s="54">
        <v>-944.21016999999995</v>
      </c>
      <c r="E134" s="54">
        <v>9667.4571199999973</v>
      </c>
      <c r="F134" s="54">
        <v>5889.7290599999997</v>
      </c>
      <c r="G134" s="54" t="s">
        <v>14</v>
      </c>
      <c r="H134" s="54">
        <v>320.58949999999993</v>
      </c>
      <c r="I134" s="54">
        <v>17426.171630000004</v>
      </c>
    </row>
    <row r="135" spans="1:9" x14ac:dyDescent="0.2">
      <c r="A135" s="60" t="s">
        <v>393</v>
      </c>
      <c r="B135" s="48" t="s">
        <v>394</v>
      </c>
      <c r="C135" s="54">
        <v>110.19942999999998</v>
      </c>
      <c r="D135" s="54">
        <v>463.30115000000006</v>
      </c>
      <c r="E135" s="54">
        <v>797.19303000000014</v>
      </c>
      <c r="F135" s="54">
        <v>462.5436499999999</v>
      </c>
      <c r="G135" s="54">
        <v>5.577</v>
      </c>
      <c r="H135" s="54">
        <v>29.769300000000001</v>
      </c>
      <c r="I135" s="54">
        <v>1868.5835600000003</v>
      </c>
    </row>
    <row r="136" spans="1:9" x14ac:dyDescent="0.2">
      <c r="A136" s="60" t="s">
        <v>395</v>
      </c>
      <c r="B136" s="48" t="s">
        <v>396</v>
      </c>
      <c r="C136" s="54">
        <v>28.943000000000001</v>
      </c>
      <c r="D136" s="54">
        <v>313.15594000000004</v>
      </c>
      <c r="E136" s="54">
        <v>148.57039</v>
      </c>
      <c r="F136" s="54">
        <v>79.506659999999997</v>
      </c>
      <c r="G136" s="54">
        <v>1.1603600000000001</v>
      </c>
      <c r="H136" s="54">
        <v>1.1696300000000002</v>
      </c>
      <c r="I136" s="54">
        <v>572.50598000000002</v>
      </c>
    </row>
    <row r="137" spans="1:9" x14ac:dyDescent="0.2">
      <c r="A137" s="60" t="s">
        <v>397</v>
      </c>
      <c r="B137" s="48" t="s">
        <v>398</v>
      </c>
      <c r="C137" s="54">
        <v>62.031699999999994</v>
      </c>
      <c r="D137" s="54">
        <v>-136.11995999999999</v>
      </c>
      <c r="E137" s="54">
        <v>587.76540999999986</v>
      </c>
      <c r="F137" s="54">
        <v>316.80572999999998</v>
      </c>
      <c r="G137" s="54">
        <v>8.8947899999999969</v>
      </c>
      <c r="H137" s="54">
        <v>13.507100000000001</v>
      </c>
      <c r="I137" s="54">
        <v>852.88476999999978</v>
      </c>
    </row>
    <row r="138" spans="1:9" x14ac:dyDescent="0.2">
      <c r="A138" s="60" t="s">
        <v>399</v>
      </c>
      <c r="B138" s="48" t="s">
        <v>400</v>
      </c>
      <c r="C138" s="54">
        <v>-2.3723699999999934</v>
      </c>
      <c r="D138" s="54">
        <v>785.52756000000011</v>
      </c>
      <c r="E138" s="54">
        <v>1996.42284</v>
      </c>
      <c r="F138" s="54">
        <v>1060.8763100000001</v>
      </c>
      <c r="G138" s="54" t="s">
        <v>14</v>
      </c>
      <c r="H138" s="54">
        <v>178.66295000000002</v>
      </c>
      <c r="I138" s="54">
        <v>4019.1172900000001</v>
      </c>
    </row>
    <row r="139" spans="1:9" x14ac:dyDescent="0.2">
      <c r="A139" s="60" t="s">
        <v>401</v>
      </c>
      <c r="B139" s="48" t="s">
        <v>402</v>
      </c>
      <c r="C139" s="54">
        <v>427.39596</v>
      </c>
      <c r="D139" s="54">
        <v>3535.7491500000001</v>
      </c>
      <c r="E139" s="54">
        <v>1989.0775000000001</v>
      </c>
      <c r="F139" s="54">
        <v>1043.8354899999999</v>
      </c>
      <c r="G139" s="54">
        <v>0.16650999999999999</v>
      </c>
      <c r="H139" s="54">
        <v>201.51199999999997</v>
      </c>
      <c r="I139" s="54">
        <v>7197.7366099999972</v>
      </c>
    </row>
    <row r="140" spans="1:9" x14ac:dyDescent="0.2">
      <c r="A140" s="60" t="s">
        <v>403</v>
      </c>
      <c r="B140" s="48" t="s">
        <v>404</v>
      </c>
      <c r="C140" s="54">
        <v>170.15819000000002</v>
      </c>
      <c r="D140" s="54">
        <v>33.366479999999946</v>
      </c>
      <c r="E140" s="54">
        <v>1779.7276499999998</v>
      </c>
      <c r="F140" s="54">
        <v>948.02770999999973</v>
      </c>
      <c r="G140" s="54">
        <v>10.61539</v>
      </c>
      <c r="H140" s="54">
        <v>31.407209999999981</v>
      </c>
      <c r="I140" s="54">
        <v>2973.3026299999992</v>
      </c>
    </row>
    <row r="141" spans="1:9" x14ac:dyDescent="0.2">
      <c r="A141" s="60" t="s">
        <v>405</v>
      </c>
      <c r="B141" s="48" t="s">
        <v>406</v>
      </c>
      <c r="C141" s="54">
        <v>171.19427999999996</v>
      </c>
      <c r="D141" s="54">
        <v>8.170310000000045</v>
      </c>
      <c r="E141" s="54">
        <v>1622.1761999999997</v>
      </c>
      <c r="F141" s="54">
        <v>870.78782999999964</v>
      </c>
      <c r="G141" s="54">
        <v>30.6402</v>
      </c>
      <c r="H141" s="54">
        <v>31.756519999999991</v>
      </c>
      <c r="I141" s="54">
        <v>2734.7253399999995</v>
      </c>
    </row>
    <row r="142" spans="1:9" x14ac:dyDescent="0.2">
      <c r="A142" s="60" t="s">
        <v>407</v>
      </c>
      <c r="B142" s="48" t="s">
        <v>408</v>
      </c>
      <c r="C142" s="54">
        <v>5.3330399999999996</v>
      </c>
      <c r="D142" s="54">
        <v>13.133690000000003</v>
      </c>
      <c r="E142" s="54">
        <v>6.5535200000000007</v>
      </c>
      <c r="F142" s="54">
        <v>2.8602500000000002</v>
      </c>
      <c r="G142" s="54" t="s">
        <v>14</v>
      </c>
      <c r="H142" s="54">
        <v>0.56795000000000007</v>
      </c>
      <c r="I142" s="54">
        <v>28.448449999999998</v>
      </c>
    </row>
    <row r="143" spans="1:9" x14ac:dyDescent="0.2">
      <c r="A143" s="60" t="s">
        <v>409</v>
      </c>
      <c r="B143" s="48" t="s">
        <v>410</v>
      </c>
      <c r="C143" s="54">
        <v>169.95564000000002</v>
      </c>
      <c r="D143" s="54">
        <v>666.10299000000032</v>
      </c>
      <c r="E143" s="54">
        <v>1852.39706</v>
      </c>
      <c r="F143" s="54">
        <v>1019.7901600000001</v>
      </c>
      <c r="G143" s="54">
        <v>5.6209899999999999</v>
      </c>
      <c r="H143" s="54">
        <v>23.290880000000001</v>
      </c>
      <c r="I143" s="54">
        <v>3737.1577199999992</v>
      </c>
    </row>
    <row r="144" spans="1:9" x14ac:dyDescent="0.2">
      <c r="A144" s="60" t="s">
        <v>411</v>
      </c>
      <c r="B144" s="48" t="s">
        <v>412</v>
      </c>
      <c r="C144" s="54">
        <v>0.42701999999999996</v>
      </c>
      <c r="D144" s="54">
        <v>7.7748200000000001</v>
      </c>
      <c r="E144" s="54">
        <v>11.49314</v>
      </c>
      <c r="F144" s="54">
        <v>6.1081400000000006</v>
      </c>
      <c r="G144" s="54" t="s">
        <v>14</v>
      </c>
      <c r="H144" s="54">
        <v>3.5999999999999997E-2</v>
      </c>
      <c r="I144" s="54">
        <v>25.839120000000001</v>
      </c>
    </row>
    <row r="145" spans="1:9" x14ac:dyDescent="0.2">
      <c r="A145" s="60" t="s">
        <v>413</v>
      </c>
      <c r="B145" s="48" t="s">
        <v>414</v>
      </c>
      <c r="C145" s="54">
        <v>432.87362000000002</v>
      </c>
      <c r="D145" s="54">
        <v>-5209.5982700000004</v>
      </c>
      <c r="E145" s="54">
        <v>5616.7250999999997</v>
      </c>
      <c r="F145" s="54">
        <v>3128.0024099999996</v>
      </c>
      <c r="G145" s="54" t="s">
        <v>14</v>
      </c>
      <c r="H145" s="54">
        <v>294.40017</v>
      </c>
      <c r="I145" s="54">
        <v>4262.4030300000004</v>
      </c>
    </row>
    <row r="146" spans="1:9" x14ac:dyDescent="0.2">
      <c r="A146" s="60" t="s">
        <v>415</v>
      </c>
      <c r="B146" s="48" t="s">
        <v>416</v>
      </c>
      <c r="C146" s="54">
        <v>-6.6874200000000004</v>
      </c>
      <c r="D146" s="54">
        <v>108.44435</v>
      </c>
      <c r="E146" s="54">
        <v>92.709009999999992</v>
      </c>
      <c r="F146" s="54">
        <v>47.94118000000001</v>
      </c>
      <c r="G146" s="54">
        <v>13.805920000000002</v>
      </c>
      <c r="H146" s="54">
        <v>1.3754900000000001</v>
      </c>
      <c r="I146" s="54">
        <v>257.58852999999993</v>
      </c>
    </row>
    <row r="147" spans="1:9" x14ac:dyDescent="0.2">
      <c r="A147" s="60" t="s">
        <v>417</v>
      </c>
      <c r="B147" s="48" t="s">
        <v>418</v>
      </c>
      <c r="C147" s="54">
        <v>-0.124</v>
      </c>
      <c r="D147" s="54">
        <v>18.39507</v>
      </c>
      <c r="E147" s="54">
        <v>14.50249</v>
      </c>
      <c r="F147" s="54">
        <v>5.3344899999999997</v>
      </c>
      <c r="G147" s="54" t="s">
        <v>14</v>
      </c>
      <c r="H147" s="54">
        <v>0.11876</v>
      </c>
      <c r="I147" s="54">
        <v>38.22681</v>
      </c>
    </row>
    <row r="148" spans="1:9" x14ac:dyDescent="0.2">
      <c r="A148" s="60" t="s">
        <v>419</v>
      </c>
      <c r="B148" s="48" t="s">
        <v>420</v>
      </c>
      <c r="C148" s="54">
        <v>4.3999999999999997E-2</v>
      </c>
      <c r="D148" s="54">
        <v>-0.36329</v>
      </c>
      <c r="E148" s="54">
        <v>1.42621</v>
      </c>
      <c r="F148" s="54">
        <v>1.3333200000000001</v>
      </c>
      <c r="G148" s="54">
        <v>2.8840700000000004</v>
      </c>
      <c r="H148" s="54">
        <v>3.322E-2</v>
      </c>
      <c r="I148" s="54">
        <v>5.3575300000000006</v>
      </c>
    </row>
    <row r="149" spans="1:9" x14ac:dyDescent="0.2">
      <c r="A149" s="60" t="s">
        <v>421</v>
      </c>
      <c r="B149" s="48" t="s">
        <v>422</v>
      </c>
      <c r="C149" s="54">
        <v>-0.05</v>
      </c>
      <c r="D149" s="54">
        <v>-584.73082999999997</v>
      </c>
      <c r="E149" s="54">
        <v>629.81254999999987</v>
      </c>
      <c r="F149" s="54">
        <v>329.19484999999997</v>
      </c>
      <c r="G149" s="54" t="s">
        <v>14</v>
      </c>
      <c r="H149" s="54">
        <v>14.756769999999999</v>
      </c>
      <c r="I149" s="54">
        <v>388.98334</v>
      </c>
    </row>
    <row r="150" spans="1:9" x14ac:dyDescent="0.2">
      <c r="A150" s="60" t="s">
        <v>423</v>
      </c>
      <c r="B150" s="48" t="s">
        <v>424</v>
      </c>
      <c r="C150" s="54">
        <v>3.1859299999999999</v>
      </c>
      <c r="D150" s="54">
        <v>93.547169999999994</v>
      </c>
      <c r="E150" s="54">
        <v>79.245550000000009</v>
      </c>
      <c r="F150" s="54">
        <v>36.879100000000001</v>
      </c>
      <c r="G150" s="54">
        <v>8.9728700000000003</v>
      </c>
      <c r="H150" s="54">
        <v>3.7134100000000001</v>
      </c>
      <c r="I150" s="54">
        <v>225.54402999999999</v>
      </c>
    </row>
    <row r="151" spans="1:9" x14ac:dyDescent="0.2">
      <c r="A151" s="60" t="s">
        <v>425</v>
      </c>
      <c r="B151" s="48" t="s">
        <v>426</v>
      </c>
      <c r="C151" s="54">
        <v>-1.4999999999999999E-2</v>
      </c>
      <c r="D151" s="54">
        <v>9.5420099999999994</v>
      </c>
      <c r="E151" s="54">
        <v>33.963190000000004</v>
      </c>
      <c r="F151" s="54">
        <v>17.334239999999998</v>
      </c>
      <c r="G151" s="54">
        <v>1.8095899999999998</v>
      </c>
      <c r="H151" s="54">
        <v>0.21731999999999999</v>
      </c>
      <c r="I151" s="54">
        <v>62.851349999999989</v>
      </c>
    </row>
    <row r="152" spans="1:9" x14ac:dyDescent="0.2">
      <c r="A152" s="60" t="s">
        <v>427</v>
      </c>
      <c r="B152" s="48" t="s">
        <v>428</v>
      </c>
      <c r="C152" s="54">
        <v>8.134000000000001E-2</v>
      </c>
      <c r="D152" s="54">
        <v>18.91498</v>
      </c>
      <c r="E152" s="54">
        <v>36.075240000000008</v>
      </c>
      <c r="F152" s="54">
        <v>16.430589999999999</v>
      </c>
      <c r="G152" s="54">
        <v>2.00678</v>
      </c>
      <c r="H152" s="54">
        <v>1.82039</v>
      </c>
      <c r="I152" s="54">
        <v>75.329319999999981</v>
      </c>
    </row>
    <row r="153" spans="1:9" x14ac:dyDescent="0.2">
      <c r="A153" s="60" t="s">
        <v>429</v>
      </c>
      <c r="B153" s="48" t="s">
        <v>430</v>
      </c>
      <c r="C153" s="54" t="s">
        <v>14</v>
      </c>
      <c r="D153" s="54">
        <v>-1926.7942800000001</v>
      </c>
      <c r="E153" s="54">
        <v>2541.03262</v>
      </c>
      <c r="F153" s="54">
        <v>1379.1999799999999</v>
      </c>
      <c r="G153" s="54" t="s">
        <v>14</v>
      </c>
      <c r="H153" s="54">
        <v>626.40405999999996</v>
      </c>
      <c r="I153" s="54">
        <v>2619.84238</v>
      </c>
    </row>
    <row r="154" spans="1:9" x14ac:dyDescent="0.2">
      <c r="A154" s="60" t="s">
        <v>431</v>
      </c>
      <c r="B154" s="48" t="s">
        <v>432</v>
      </c>
      <c r="C154" s="54" t="s">
        <v>14</v>
      </c>
      <c r="D154" s="54">
        <v>-19.15183</v>
      </c>
      <c r="E154" s="54">
        <v>24.174250000000001</v>
      </c>
      <c r="F154" s="54">
        <v>12.33751</v>
      </c>
      <c r="G154" s="54">
        <v>0.42975000000000002</v>
      </c>
      <c r="H154" s="54">
        <v>6.0706300000000004</v>
      </c>
      <c r="I154" s="54">
        <v>23.860309999999998</v>
      </c>
    </row>
    <row r="155" spans="1:9" x14ac:dyDescent="0.2">
      <c r="A155" s="60" t="s">
        <v>433</v>
      </c>
      <c r="B155" s="48" t="s">
        <v>434</v>
      </c>
      <c r="C155" s="54">
        <v>1685.0671999999995</v>
      </c>
      <c r="D155" s="54">
        <v>-1613.0084999999995</v>
      </c>
      <c r="E155" s="54">
        <v>5992.4019000000008</v>
      </c>
      <c r="F155" s="54">
        <v>3207.7139999999999</v>
      </c>
      <c r="G155" s="54">
        <v>6.2276899999999999</v>
      </c>
      <c r="H155" s="54">
        <v>142.71864000000002</v>
      </c>
      <c r="I155" s="54">
        <v>9421.1209300000046</v>
      </c>
    </row>
    <row r="156" spans="1:9" x14ac:dyDescent="0.2">
      <c r="A156" s="60" t="s">
        <v>435</v>
      </c>
      <c r="B156" s="48" t="s">
        <v>436</v>
      </c>
      <c r="C156" s="54">
        <v>0.05</v>
      </c>
      <c r="D156" s="54">
        <v>-0.58208000000000004</v>
      </c>
      <c r="E156" s="54" t="s">
        <v>14</v>
      </c>
      <c r="F156" s="54" t="s">
        <v>14</v>
      </c>
      <c r="G156" s="54" t="s">
        <v>14</v>
      </c>
      <c r="H156" s="54">
        <v>2.4170000000000001E-2</v>
      </c>
      <c r="I156" s="54">
        <v>-0.50790999999999997</v>
      </c>
    </row>
    <row r="157" spans="1:9" x14ac:dyDescent="0.2">
      <c r="A157" s="60" t="s">
        <v>437</v>
      </c>
      <c r="B157" s="48" t="s">
        <v>438</v>
      </c>
      <c r="C157" s="54">
        <v>13.69402</v>
      </c>
      <c r="D157" s="54">
        <v>685.27499</v>
      </c>
      <c r="E157" s="54">
        <v>1347.5807900000002</v>
      </c>
      <c r="F157" s="54">
        <v>707.27521999999999</v>
      </c>
      <c r="G157" s="54" t="s">
        <v>14</v>
      </c>
      <c r="H157" s="54">
        <v>10.921400000000002</v>
      </c>
      <c r="I157" s="54">
        <v>2764.7464199999999</v>
      </c>
    </row>
    <row r="158" spans="1:9" x14ac:dyDescent="0.2">
      <c r="A158" s="60" t="s">
        <v>439</v>
      </c>
      <c r="B158" s="48" t="s">
        <v>440</v>
      </c>
      <c r="C158" s="54">
        <v>60.502539999999996</v>
      </c>
      <c r="D158" s="54">
        <v>460.39679999999998</v>
      </c>
      <c r="E158" s="54">
        <v>363.66079999999999</v>
      </c>
      <c r="F158" s="54">
        <v>201.67390000000003</v>
      </c>
      <c r="G158" s="54" t="s">
        <v>14</v>
      </c>
      <c r="H158" s="54">
        <v>5.4545600000000007</v>
      </c>
      <c r="I158" s="54">
        <v>1091.6886000000002</v>
      </c>
    </row>
    <row r="159" spans="1:9" x14ac:dyDescent="0.2">
      <c r="A159" s="60" t="s">
        <v>441</v>
      </c>
      <c r="B159" s="48" t="s">
        <v>442</v>
      </c>
      <c r="C159" s="54">
        <v>-9.3200000000000005E-2</v>
      </c>
      <c r="D159" s="54">
        <v>1.5339100000000001</v>
      </c>
      <c r="E159" s="54">
        <v>0.12704000000000001</v>
      </c>
      <c r="F159" s="54">
        <v>7.8329999999999997E-2</v>
      </c>
      <c r="G159" s="54" t="s">
        <v>14</v>
      </c>
      <c r="H159" s="54" t="s">
        <v>14</v>
      </c>
      <c r="I159" s="54">
        <v>1.6489099999999999</v>
      </c>
    </row>
    <row r="160" spans="1:9" x14ac:dyDescent="0.2">
      <c r="A160" s="60" t="s">
        <v>443</v>
      </c>
      <c r="B160" s="48" t="s">
        <v>444</v>
      </c>
      <c r="C160" s="54">
        <v>20.949860000000001</v>
      </c>
      <c r="D160" s="54">
        <v>-64.202879999999979</v>
      </c>
      <c r="E160" s="54">
        <v>164.56796000000003</v>
      </c>
      <c r="F160" s="54">
        <v>79.670159999999996</v>
      </c>
      <c r="G160" s="54">
        <v>18.421379999999996</v>
      </c>
      <c r="H160" s="54">
        <v>11.282950000000003</v>
      </c>
      <c r="I160" s="54">
        <v>230.68943000000007</v>
      </c>
    </row>
    <row r="161" spans="1:9" x14ac:dyDescent="0.2">
      <c r="A161" s="60" t="s">
        <v>445</v>
      </c>
      <c r="B161" s="48" t="s">
        <v>446</v>
      </c>
      <c r="C161" s="54">
        <v>31.755059999999997</v>
      </c>
      <c r="D161" s="54">
        <v>462.56752000000006</v>
      </c>
      <c r="E161" s="54">
        <v>410.74229999999994</v>
      </c>
      <c r="F161" s="54">
        <v>189.25858000000002</v>
      </c>
      <c r="G161" s="54">
        <v>36.60358999999999</v>
      </c>
      <c r="H161" s="54">
        <v>18.106249999999992</v>
      </c>
      <c r="I161" s="54">
        <v>1149.033300000001</v>
      </c>
    </row>
    <row r="162" spans="1:9" x14ac:dyDescent="0.2">
      <c r="A162" s="60" t="s">
        <v>447</v>
      </c>
      <c r="B162" s="48" t="s">
        <v>448</v>
      </c>
      <c r="C162" s="54">
        <v>5.2200000000000003E-2</v>
      </c>
      <c r="D162" s="54">
        <v>0.68700000000000006</v>
      </c>
      <c r="E162" s="54" t="s">
        <v>14</v>
      </c>
      <c r="F162" s="54" t="s">
        <v>14</v>
      </c>
      <c r="G162" s="54" t="s">
        <v>14</v>
      </c>
      <c r="H162" s="54" t="s">
        <v>14</v>
      </c>
      <c r="I162" s="54">
        <v>0.73920000000000008</v>
      </c>
    </row>
    <row r="163" spans="1:9" x14ac:dyDescent="0.2">
      <c r="A163" s="60" t="s">
        <v>449</v>
      </c>
      <c r="B163" s="48" t="s">
        <v>450</v>
      </c>
      <c r="C163" s="54">
        <v>144.80996999999999</v>
      </c>
      <c r="D163" s="54">
        <v>211.03877</v>
      </c>
      <c r="E163" s="54">
        <v>385.42020000000002</v>
      </c>
      <c r="F163" s="54">
        <v>222.52017999999998</v>
      </c>
      <c r="G163" s="54">
        <v>0.93249000000000004</v>
      </c>
      <c r="H163" s="54">
        <v>9.1471599999999995</v>
      </c>
      <c r="I163" s="54">
        <v>973.86877000000015</v>
      </c>
    </row>
    <row r="164" spans="1:9" x14ac:dyDescent="0.2">
      <c r="A164" s="60" t="s">
        <v>451</v>
      </c>
      <c r="B164" s="48" t="s">
        <v>452</v>
      </c>
      <c r="C164" s="54">
        <v>40.037930000000003</v>
      </c>
      <c r="D164" s="54">
        <v>-543.26531</v>
      </c>
      <c r="E164" s="54">
        <v>614.2503200000001</v>
      </c>
      <c r="F164" s="54">
        <v>265.22181999999998</v>
      </c>
      <c r="G164" s="54" t="s">
        <v>14</v>
      </c>
      <c r="H164" s="54">
        <v>16.19811</v>
      </c>
      <c r="I164" s="54">
        <v>392.44287000000003</v>
      </c>
    </row>
    <row r="165" spans="1:9" x14ac:dyDescent="0.2">
      <c r="A165" s="60" t="s">
        <v>453</v>
      </c>
      <c r="B165" s="48" t="s">
        <v>454</v>
      </c>
      <c r="C165" s="54">
        <v>50.980119999999999</v>
      </c>
      <c r="D165" s="54">
        <v>719.78433000000007</v>
      </c>
      <c r="E165" s="54">
        <v>524.90020000000004</v>
      </c>
      <c r="F165" s="54">
        <v>284.84239000000002</v>
      </c>
      <c r="G165" s="54">
        <v>4.0170000000000004E-2</v>
      </c>
      <c r="H165" s="54">
        <v>26.193290000000001</v>
      </c>
      <c r="I165" s="54">
        <v>1606.7405000000003</v>
      </c>
    </row>
    <row r="166" spans="1:9" x14ac:dyDescent="0.2">
      <c r="A166" s="60" t="s">
        <v>455</v>
      </c>
      <c r="B166" s="48" t="s">
        <v>456</v>
      </c>
      <c r="C166" s="54" t="s">
        <v>14</v>
      </c>
      <c r="D166" s="54">
        <v>3.21028</v>
      </c>
      <c r="E166" s="54">
        <v>0.45252999999999999</v>
      </c>
      <c r="F166" s="54">
        <v>0.23178000000000001</v>
      </c>
      <c r="G166" s="54" t="s">
        <v>14</v>
      </c>
      <c r="H166" s="54" t="s">
        <v>14</v>
      </c>
      <c r="I166" s="54">
        <v>3.8960800000000004</v>
      </c>
    </row>
    <row r="167" spans="1:9" x14ac:dyDescent="0.2">
      <c r="A167" s="60" t="s">
        <v>457</v>
      </c>
      <c r="B167" s="48" t="s">
        <v>458</v>
      </c>
      <c r="C167" s="54">
        <v>41.892000000000003</v>
      </c>
      <c r="D167" s="54">
        <v>338.51575000000003</v>
      </c>
      <c r="E167" s="54">
        <v>252.60301000000001</v>
      </c>
      <c r="F167" s="54">
        <v>148.45162999999999</v>
      </c>
      <c r="G167" s="54">
        <v>3.58779</v>
      </c>
      <c r="H167" s="54">
        <v>3.5404100000000005</v>
      </c>
      <c r="I167" s="54">
        <v>788.59059000000002</v>
      </c>
    </row>
    <row r="168" spans="1:9" x14ac:dyDescent="0.2">
      <c r="A168" s="60" t="s">
        <v>459</v>
      </c>
      <c r="B168" s="48" t="s">
        <v>460</v>
      </c>
      <c r="C168" s="54" t="s">
        <v>14</v>
      </c>
      <c r="D168" s="54">
        <v>0.46514999999999995</v>
      </c>
      <c r="E168" s="54" t="s">
        <v>14</v>
      </c>
      <c r="F168" s="54" t="s">
        <v>14</v>
      </c>
      <c r="G168" s="54">
        <v>-6.4700000000000001E-3</v>
      </c>
      <c r="H168" s="54" t="s">
        <v>14</v>
      </c>
      <c r="I168" s="54">
        <v>0.45867999999999998</v>
      </c>
    </row>
    <row r="169" spans="1:9" x14ac:dyDescent="0.2">
      <c r="A169" s="60" t="s">
        <v>461</v>
      </c>
      <c r="B169" s="48" t="s">
        <v>462</v>
      </c>
      <c r="C169" s="54" t="s">
        <v>14</v>
      </c>
      <c r="D169" s="54">
        <v>37.461460000000002</v>
      </c>
      <c r="E169" s="54">
        <v>0.86269000000000007</v>
      </c>
      <c r="F169" s="54">
        <v>0.53639000000000003</v>
      </c>
      <c r="G169" s="54" t="s">
        <v>14</v>
      </c>
      <c r="H169" s="54">
        <v>5.0400000000000002E-3</v>
      </c>
      <c r="I169" s="54">
        <v>38.865580000000001</v>
      </c>
    </row>
    <row r="170" spans="1:9" x14ac:dyDescent="0.2">
      <c r="A170" s="60" t="s">
        <v>463</v>
      </c>
      <c r="B170" s="48" t="s">
        <v>464</v>
      </c>
      <c r="C170" s="54">
        <v>464.59442999999999</v>
      </c>
      <c r="D170" s="54">
        <v>327.33982999999995</v>
      </c>
      <c r="E170" s="54">
        <v>261.92303000000004</v>
      </c>
      <c r="F170" s="54">
        <v>148.16116999999997</v>
      </c>
      <c r="G170" s="54" t="s">
        <v>14</v>
      </c>
      <c r="H170" s="54">
        <v>210.55629999999999</v>
      </c>
      <c r="I170" s="54">
        <v>1412.57476</v>
      </c>
    </row>
    <row r="171" spans="1:9" x14ac:dyDescent="0.2">
      <c r="A171" s="60" t="s">
        <v>465</v>
      </c>
      <c r="B171" s="48" t="s">
        <v>466</v>
      </c>
      <c r="C171" s="54" t="s">
        <v>14</v>
      </c>
      <c r="D171" s="54">
        <v>-4.5329999999999995E-2</v>
      </c>
      <c r="E171" s="54" t="s">
        <v>14</v>
      </c>
      <c r="F171" s="54" t="s">
        <v>14</v>
      </c>
      <c r="G171" s="54" t="s">
        <v>14</v>
      </c>
      <c r="H171" s="54">
        <v>-4.0219999999999999E-2</v>
      </c>
      <c r="I171" s="54">
        <v>-8.5550000000000001E-2</v>
      </c>
    </row>
    <row r="172" spans="1:9" x14ac:dyDescent="0.2">
      <c r="A172" s="60" t="s">
        <v>467</v>
      </c>
      <c r="B172" s="48" t="s">
        <v>468</v>
      </c>
      <c r="C172" s="54">
        <v>5.1630000000000002E-2</v>
      </c>
      <c r="D172" s="54">
        <v>3.6690000000000056E-2</v>
      </c>
      <c r="E172" s="54">
        <v>5.4283700000000001</v>
      </c>
      <c r="F172" s="54">
        <v>2.9967700000000002</v>
      </c>
      <c r="G172" s="54" t="s">
        <v>14</v>
      </c>
      <c r="H172" s="54">
        <v>27.224779999999999</v>
      </c>
      <c r="I172" s="54">
        <v>35.738239999999998</v>
      </c>
    </row>
    <row r="173" spans="1:9" x14ac:dyDescent="0.2">
      <c r="A173" s="60" t="s">
        <v>469</v>
      </c>
      <c r="B173" s="48" t="s">
        <v>470</v>
      </c>
      <c r="C173" s="54" t="s">
        <v>14</v>
      </c>
      <c r="D173" s="54" t="s">
        <v>14</v>
      </c>
      <c r="E173" s="54" t="s">
        <v>14</v>
      </c>
      <c r="F173" s="54" t="s">
        <v>14</v>
      </c>
      <c r="G173" s="54">
        <v>2.9465300000000001</v>
      </c>
      <c r="H173" s="54" t="s">
        <v>14</v>
      </c>
      <c r="I173" s="54">
        <v>2.9465300000000001</v>
      </c>
    </row>
    <row r="174" spans="1:9" x14ac:dyDescent="0.2">
      <c r="A174" s="60" t="s">
        <v>471</v>
      </c>
      <c r="B174" s="48" t="s">
        <v>472</v>
      </c>
      <c r="C174" s="54" t="s">
        <v>14</v>
      </c>
      <c r="D174" s="54">
        <v>0.70499999999999996</v>
      </c>
      <c r="E174" s="54">
        <v>5.4589999999999996</v>
      </c>
      <c r="F174" s="54">
        <v>2.6619999999999999</v>
      </c>
      <c r="G174" s="54">
        <v>2.1586799999999999</v>
      </c>
      <c r="H174" s="54">
        <v>0.44762000000000002</v>
      </c>
      <c r="I174" s="54">
        <v>11.432300000000001</v>
      </c>
    </row>
    <row r="175" spans="1:9" x14ac:dyDescent="0.2">
      <c r="A175" s="60" t="s">
        <v>473</v>
      </c>
      <c r="B175" s="48" t="s">
        <v>474</v>
      </c>
      <c r="C175" s="54" t="s">
        <v>14</v>
      </c>
      <c r="D175" s="54">
        <v>7.6698900000000005</v>
      </c>
      <c r="E175" s="54">
        <v>3.1294899999999997</v>
      </c>
      <c r="F175" s="54">
        <v>1.3784400000000001</v>
      </c>
      <c r="G175" s="54">
        <v>1.02363</v>
      </c>
      <c r="H175" s="54">
        <v>1.1309999999999999E-2</v>
      </c>
      <c r="I175" s="54">
        <v>13.212759999999999</v>
      </c>
    </row>
    <row r="176" spans="1:9" x14ac:dyDescent="0.2">
      <c r="A176" s="60" t="s">
        <v>475</v>
      </c>
      <c r="B176" s="48" t="s">
        <v>476</v>
      </c>
      <c r="C176" s="54">
        <v>1822.2439500000007</v>
      </c>
      <c r="D176" s="54">
        <v>-9765.1492700000017</v>
      </c>
      <c r="E176" s="54">
        <v>17277.611319999996</v>
      </c>
      <c r="F176" s="54">
        <v>9326.6057699999983</v>
      </c>
      <c r="G176" s="54">
        <v>198.11747000000003</v>
      </c>
      <c r="H176" s="54">
        <v>139.09289000000004</v>
      </c>
      <c r="I176" s="54">
        <v>18998.522129999987</v>
      </c>
    </row>
    <row r="177" spans="1:9" x14ac:dyDescent="0.2">
      <c r="A177" s="60" t="s">
        <v>477</v>
      </c>
      <c r="B177" s="48" t="s">
        <v>478</v>
      </c>
      <c r="C177" s="54">
        <v>172.77405999999999</v>
      </c>
      <c r="D177" s="54">
        <v>204.08529999999993</v>
      </c>
      <c r="E177" s="54">
        <v>992.70155</v>
      </c>
      <c r="F177" s="54">
        <v>529.29876000000013</v>
      </c>
      <c r="G177" s="54">
        <v>16.392220000000002</v>
      </c>
      <c r="H177" s="54">
        <v>15.342240000000002</v>
      </c>
      <c r="I177" s="54">
        <v>1930.5941300000002</v>
      </c>
    </row>
    <row r="178" spans="1:9" x14ac:dyDescent="0.2">
      <c r="A178" s="60" t="s">
        <v>479</v>
      </c>
      <c r="B178" s="48" t="s">
        <v>480</v>
      </c>
      <c r="C178" s="54">
        <v>136.53795000000002</v>
      </c>
      <c r="D178" s="54">
        <v>-416.36746000000005</v>
      </c>
      <c r="E178" s="54">
        <v>853.66820000000018</v>
      </c>
      <c r="F178" s="54">
        <v>450.48656999999997</v>
      </c>
      <c r="G178" s="54">
        <v>5.6329999999999998E-2</v>
      </c>
      <c r="H178" s="54">
        <v>5.6864200000000009</v>
      </c>
      <c r="I178" s="54">
        <v>1030.0680100000002</v>
      </c>
    </row>
    <row r="179" spans="1:9" x14ac:dyDescent="0.2">
      <c r="A179" s="60" t="s">
        <v>481</v>
      </c>
      <c r="B179" s="48" t="s">
        <v>482</v>
      </c>
      <c r="C179" s="54">
        <v>2.6246999999999998</v>
      </c>
      <c r="D179" s="54">
        <v>86.163910000000016</v>
      </c>
      <c r="E179" s="54">
        <v>318.47512999999998</v>
      </c>
      <c r="F179" s="54">
        <v>169.93504999999999</v>
      </c>
      <c r="G179" s="54" t="s">
        <v>14</v>
      </c>
      <c r="H179" s="54">
        <v>4.1852499999999999</v>
      </c>
      <c r="I179" s="54">
        <v>581.38404000000003</v>
      </c>
    </row>
    <row r="180" spans="1:9" x14ac:dyDescent="0.2">
      <c r="A180" s="60" t="s">
        <v>483</v>
      </c>
      <c r="B180" s="48" t="s">
        <v>484</v>
      </c>
      <c r="C180" s="54">
        <v>17.265009999999997</v>
      </c>
      <c r="D180" s="54">
        <v>-25.577900000000003</v>
      </c>
      <c r="E180" s="54">
        <v>46.609900000000003</v>
      </c>
      <c r="F180" s="54">
        <v>21.514580000000002</v>
      </c>
      <c r="G180" s="54" t="s">
        <v>14</v>
      </c>
      <c r="H180" s="54">
        <v>0.44965999999999995</v>
      </c>
      <c r="I180" s="54">
        <v>60.261249999999997</v>
      </c>
    </row>
    <row r="181" spans="1:9" x14ac:dyDescent="0.2">
      <c r="A181" s="60" t="s">
        <v>485</v>
      </c>
      <c r="B181" s="48" t="s">
        <v>486</v>
      </c>
      <c r="C181" s="54">
        <v>-14.509550000000001</v>
      </c>
      <c r="D181" s="54">
        <v>592.02701000000013</v>
      </c>
      <c r="E181" s="54">
        <v>470.25608</v>
      </c>
      <c r="F181" s="54">
        <v>271.06319999999999</v>
      </c>
      <c r="G181" s="54">
        <v>15.693850000000001</v>
      </c>
      <c r="H181" s="54">
        <v>26.192299999999996</v>
      </c>
      <c r="I181" s="54">
        <v>1360.7228900000005</v>
      </c>
    </row>
    <row r="182" spans="1:9" x14ac:dyDescent="0.2">
      <c r="A182" s="60" t="s">
        <v>487</v>
      </c>
      <c r="B182" s="48" t="s">
        <v>488</v>
      </c>
      <c r="C182" s="54">
        <v>778.67790000000036</v>
      </c>
      <c r="D182" s="54">
        <v>5030.7484600000034</v>
      </c>
      <c r="E182" s="54">
        <v>3747.7715599999992</v>
      </c>
      <c r="F182" s="54">
        <v>2311.2183300000002</v>
      </c>
      <c r="G182" s="54">
        <v>55.220999999999997</v>
      </c>
      <c r="H182" s="54">
        <v>5058.8133200000038</v>
      </c>
      <c r="I182" s="54">
        <v>16982.450569999997</v>
      </c>
    </row>
    <row r="183" spans="1:9" x14ac:dyDescent="0.2">
      <c r="A183" s="60" t="s">
        <v>489</v>
      </c>
      <c r="B183" s="48" t="s">
        <v>490</v>
      </c>
      <c r="C183" s="54">
        <v>734.54809999999986</v>
      </c>
      <c r="D183" s="54">
        <v>-12.373090000000458</v>
      </c>
      <c r="E183" s="54">
        <v>2844.5399500000026</v>
      </c>
      <c r="F183" s="54">
        <v>1563.0851200000004</v>
      </c>
      <c r="G183" s="54">
        <v>100.02701999999999</v>
      </c>
      <c r="H183" s="54">
        <v>31.890079999999983</v>
      </c>
      <c r="I183" s="54">
        <v>5261.7171799999996</v>
      </c>
    </row>
    <row r="184" spans="1:9" x14ac:dyDescent="0.2">
      <c r="A184" s="60" t="s">
        <v>491</v>
      </c>
      <c r="B184" s="48" t="s">
        <v>492</v>
      </c>
      <c r="C184" s="54" t="s">
        <v>14</v>
      </c>
      <c r="D184" s="54">
        <v>0.08</v>
      </c>
      <c r="E184" s="54" t="s">
        <v>14</v>
      </c>
      <c r="F184" s="54">
        <v>-8.4330000000000002E-2</v>
      </c>
      <c r="G184" s="54" t="s">
        <v>14</v>
      </c>
      <c r="H184" s="54" t="s">
        <v>14</v>
      </c>
      <c r="I184" s="54">
        <f>D184+F184</f>
        <v>-4.3300000000000005E-3</v>
      </c>
    </row>
    <row r="185" spans="1:9" x14ac:dyDescent="0.2">
      <c r="A185" s="60" t="s">
        <v>493</v>
      </c>
      <c r="B185" s="48" t="s">
        <v>494</v>
      </c>
      <c r="C185" s="54">
        <v>-22.253319999999999</v>
      </c>
      <c r="D185" s="54">
        <v>472.58628999999996</v>
      </c>
      <c r="E185" s="54">
        <v>468.61108000000002</v>
      </c>
      <c r="F185" s="54">
        <v>291.11092000000002</v>
      </c>
      <c r="G185" s="54">
        <v>1.79298</v>
      </c>
      <c r="H185" s="54">
        <v>3.6572900000000006</v>
      </c>
      <c r="I185" s="54">
        <v>1215.50524</v>
      </c>
    </row>
    <row r="186" spans="1:9" x14ac:dyDescent="0.2">
      <c r="A186" s="60" t="s">
        <v>495</v>
      </c>
      <c r="B186" s="48" t="s">
        <v>496</v>
      </c>
      <c r="C186" s="54">
        <v>15.828829999999998</v>
      </c>
      <c r="D186" s="54">
        <v>315.17128000000002</v>
      </c>
      <c r="E186" s="54">
        <v>363.15255999999999</v>
      </c>
      <c r="F186" s="54">
        <v>166.38120000000001</v>
      </c>
      <c r="G186" s="54">
        <v>7.5189900000000005</v>
      </c>
      <c r="H186" s="54">
        <v>7.7131500000000006</v>
      </c>
      <c r="I186" s="54">
        <v>875.76601000000005</v>
      </c>
    </row>
    <row r="187" spans="1:9" x14ac:dyDescent="0.2">
      <c r="A187" s="60" t="s">
        <v>497</v>
      </c>
      <c r="B187" s="48" t="s">
        <v>498</v>
      </c>
      <c r="C187" s="54">
        <v>3.1835100000000001</v>
      </c>
      <c r="D187" s="54">
        <v>17.75609</v>
      </c>
      <c r="E187" s="54">
        <v>24.754629999999999</v>
      </c>
      <c r="F187" s="54">
        <v>10.51857</v>
      </c>
      <c r="G187" s="54">
        <v>0.59499999999999997</v>
      </c>
      <c r="H187" s="54">
        <v>0.54798999999999998</v>
      </c>
      <c r="I187" s="54">
        <v>57.355790000000006</v>
      </c>
    </row>
    <row r="188" spans="1:9" x14ac:dyDescent="0.2">
      <c r="A188" s="60" t="s">
        <v>499</v>
      </c>
      <c r="B188" s="48" t="s">
        <v>500</v>
      </c>
      <c r="C188" s="54">
        <v>-79.071740000000005</v>
      </c>
      <c r="D188" s="54">
        <v>189.55506</v>
      </c>
      <c r="E188" s="54">
        <v>319.83552999999995</v>
      </c>
      <c r="F188" s="54">
        <v>160.01491000000001</v>
      </c>
      <c r="G188" s="54">
        <v>1.1637599999999999</v>
      </c>
      <c r="H188" s="54">
        <v>0.77683000000000002</v>
      </c>
      <c r="I188" s="54">
        <v>592.27435000000003</v>
      </c>
    </row>
    <row r="189" spans="1:9" x14ac:dyDescent="0.2">
      <c r="A189" s="60" t="s">
        <v>501</v>
      </c>
      <c r="B189" s="48" t="s">
        <v>502</v>
      </c>
      <c r="C189" s="54">
        <v>162.30799999999999</v>
      </c>
      <c r="D189" s="54">
        <v>107.42716</v>
      </c>
      <c r="E189" s="54">
        <v>485.26871000000006</v>
      </c>
      <c r="F189" s="54">
        <v>246.48444999999995</v>
      </c>
      <c r="G189" s="54">
        <v>2.0456399999999997</v>
      </c>
      <c r="H189" s="54">
        <v>6.3550400000000007</v>
      </c>
      <c r="I189" s="54">
        <v>1009.8889999999999</v>
      </c>
    </row>
    <row r="190" spans="1:9" x14ac:dyDescent="0.2">
      <c r="A190" s="60" t="s">
        <v>503</v>
      </c>
      <c r="B190" s="48" t="s">
        <v>504</v>
      </c>
      <c r="C190" s="54">
        <v>2.5390000000000001</v>
      </c>
      <c r="D190" s="54">
        <v>53.224820000000001</v>
      </c>
      <c r="E190" s="54">
        <v>50.774529999999999</v>
      </c>
      <c r="F190" s="54">
        <v>30.3535</v>
      </c>
      <c r="G190" s="54" t="s">
        <v>14</v>
      </c>
      <c r="H190" s="54">
        <v>0.77883999999999998</v>
      </c>
      <c r="I190" s="54">
        <v>137.67069000000001</v>
      </c>
    </row>
    <row r="191" spans="1:9" x14ac:dyDescent="0.2">
      <c r="A191" s="60" t="s">
        <v>505</v>
      </c>
      <c r="B191" s="48" t="s">
        <v>506</v>
      </c>
      <c r="C191" s="54">
        <v>520.32947999999999</v>
      </c>
      <c r="D191" s="54">
        <v>-1747.5183699999995</v>
      </c>
      <c r="E191" s="54">
        <v>5701.8660599999976</v>
      </c>
      <c r="F191" s="54">
        <v>3102.1847500000008</v>
      </c>
      <c r="G191" s="54">
        <v>101.13836000000002</v>
      </c>
      <c r="H191" s="54">
        <v>67.423860000000005</v>
      </c>
      <c r="I191" s="54">
        <v>7745.4241399999992</v>
      </c>
    </row>
    <row r="192" spans="1:9" x14ac:dyDescent="0.2">
      <c r="A192" s="60" t="s">
        <v>507</v>
      </c>
      <c r="B192" s="48" t="s">
        <v>508</v>
      </c>
      <c r="C192" s="54">
        <v>125.89852000000002</v>
      </c>
      <c r="D192" s="54">
        <v>-53.413890000000016</v>
      </c>
      <c r="E192" s="54">
        <v>846.06277999999986</v>
      </c>
      <c r="F192" s="54">
        <v>499.43047999999999</v>
      </c>
      <c r="G192" s="54">
        <v>8.8220700000000001</v>
      </c>
      <c r="H192" s="54">
        <v>5.9762499999999985</v>
      </c>
      <c r="I192" s="54">
        <v>1432.7762100000002</v>
      </c>
    </row>
    <row r="193" spans="1:9" x14ac:dyDescent="0.2">
      <c r="A193" s="60" t="s">
        <v>509</v>
      </c>
      <c r="B193" s="48" t="s">
        <v>510</v>
      </c>
      <c r="C193" s="54">
        <v>190.86890000000002</v>
      </c>
      <c r="D193" s="54">
        <v>363.32337000000001</v>
      </c>
      <c r="E193" s="54">
        <v>809.40546000000006</v>
      </c>
      <c r="F193" s="54">
        <v>432.74375999999995</v>
      </c>
      <c r="G193" s="54">
        <v>6.2116800000000003</v>
      </c>
      <c r="H193" s="54">
        <v>16.90616</v>
      </c>
      <c r="I193" s="54">
        <v>1819.4593300000004</v>
      </c>
    </row>
    <row r="194" spans="1:9" x14ac:dyDescent="0.2">
      <c r="A194" s="60" t="s">
        <v>511</v>
      </c>
      <c r="B194" s="48" t="s">
        <v>512</v>
      </c>
      <c r="C194" s="54">
        <v>49.784860000000009</v>
      </c>
      <c r="D194" s="54">
        <v>410.17269999999996</v>
      </c>
      <c r="E194" s="54">
        <v>698.87818999999979</v>
      </c>
      <c r="F194" s="54">
        <v>355.68324000000013</v>
      </c>
      <c r="G194" s="54">
        <v>14.332519999999999</v>
      </c>
      <c r="H194" s="54">
        <v>1.7274800000000003</v>
      </c>
      <c r="I194" s="54">
        <v>1530.5789900000004</v>
      </c>
    </row>
    <row r="195" spans="1:9" x14ac:dyDescent="0.2">
      <c r="A195" s="60" t="s">
        <v>513</v>
      </c>
      <c r="B195" s="48" t="s">
        <v>514</v>
      </c>
      <c r="C195" s="54">
        <v>14688.561810000001</v>
      </c>
      <c r="D195" s="54">
        <v>-793.56082000000026</v>
      </c>
      <c r="E195" s="54">
        <v>3155.8921600000008</v>
      </c>
      <c r="F195" s="54">
        <v>1754.0215199999998</v>
      </c>
      <c r="G195" s="54">
        <v>5.3400300000000005</v>
      </c>
      <c r="H195" s="54">
        <v>178.82839000000001</v>
      </c>
      <c r="I195" s="54">
        <v>18989.083089999989</v>
      </c>
    </row>
    <row r="196" spans="1:9" x14ac:dyDescent="0.2">
      <c r="A196" s="60" t="s">
        <v>515</v>
      </c>
      <c r="B196" s="48" t="s">
        <v>516</v>
      </c>
      <c r="C196" s="54">
        <v>1.2713699999999999</v>
      </c>
      <c r="D196" s="54">
        <v>-231.70344999999998</v>
      </c>
      <c r="E196" s="54">
        <v>248.27581000000001</v>
      </c>
      <c r="F196" s="54">
        <v>128.85460999999998</v>
      </c>
      <c r="G196" s="54">
        <v>5.7872899999999987</v>
      </c>
      <c r="H196" s="54">
        <v>6.6094799999999996</v>
      </c>
      <c r="I196" s="54">
        <v>159.09511000000003</v>
      </c>
    </row>
    <row r="197" spans="1:9" ht="25.5" x14ac:dyDescent="0.2">
      <c r="A197" s="34" t="s">
        <v>517</v>
      </c>
      <c r="B197" s="15" t="s">
        <v>518</v>
      </c>
      <c r="C197" s="54">
        <v>378.17743000000002</v>
      </c>
      <c r="D197" s="54">
        <v>313.70577999999995</v>
      </c>
      <c r="E197" s="54">
        <v>1043.9777499999998</v>
      </c>
      <c r="F197" s="54">
        <v>613.42281000000003</v>
      </c>
      <c r="G197" s="54">
        <v>13.519869999999999</v>
      </c>
      <c r="H197" s="54">
        <v>26.926629999999999</v>
      </c>
      <c r="I197" s="54">
        <v>2389.7302699999996</v>
      </c>
    </row>
    <row r="198" spans="1:9" x14ac:dyDescent="0.2">
      <c r="A198" s="60" t="s">
        <v>519</v>
      </c>
      <c r="B198" s="48" t="s">
        <v>520</v>
      </c>
      <c r="C198" s="54">
        <v>0.629</v>
      </c>
      <c r="D198" s="54">
        <v>3.4431099999999999</v>
      </c>
      <c r="E198" s="54">
        <v>0.70487</v>
      </c>
      <c r="F198" s="54">
        <v>0.27781</v>
      </c>
      <c r="G198" s="54">
        <v>7.5970399999999998</v>
      </c>
      <c r="H198" s="54">
        <v>0.42881000000000002</v>
      </c>
      <c r="I198" s="54">
        <v>13.080639999999999</v>
      </c>
    </row>
    <row r="199" spans="1:9" x14ac:dyDescent="0.2">
      <c r="A199" s="60" t="s">
        <v>521</v>
      </c>
      <c r="B199" s="48" t="s">
        <v>522</v>
      </c>
      <c r="C199" s="54">
        <v>523.95500000000004</v>
      </c>
      <c r="D199" s="54">
        <v>-177.52002000000002</v>
      </c>
      <c r="E199" s="54">
        <v>715.79789999999991</v>
      </c>
      <c r="F199" s="54">
        <v>568.34904000000006</v>
      </c>
      <c r="G199" s="54">
        <v>6.6975599999999993</v>
      </c>
      <c r="H199" s="54">
        <v>37.989239999999995</v>
      </c>
      <c r="I199" s="54">
        <v>1675.2687199999998</v>
      </c>
    </row>
    <row r="200" spans="1:9" x14ac:dyDescent="0.2">
      <c r="A200" s="60" t="s">
        <v>523</v>
      </c>
      <c r="B200" s="48" t="s">
        <v>524</v>
      </c>
      <c r="C200" s="54">
        <v>169.38225</v>
      </c>
      <c r="D200" s="54">
        <v>-81.68828000000002</v>
      </c>
      <c r="E200" s="54">
        <v>465.93698999999998</v>
      </c>
      <c r="F200" s="54">
        <v>276.49215000000004</v>
      </c>
      <c r="G200" s="54" t="s">
        <v>14</v>
      </c>
      <c r="H200" s="54">
        <v>4.9900399999999996</v>
      </c>
      <c r="I200" s="54">
        <v>835.11315000000002</v>
      </c>
    </row>
    <row r="201" spans="1:9" x14ac:dyDescent="0.2">
      <c r="A201" s="60" t="s">
        <v>525</v>
      </c>
      <c r="B201" s="48" t="s">
        <v>526</v>
      </c>
      <c r="C201" s="54">
        <v>9.4013600000000004</v>
      </c>
      <c r="D201" s="54">
        <v>-918.82942000000003</v>
      </c>
      <c r="E201" s="54">
        <v>2638.1769299999996</v>
      </c>
      <c r="F201" s="54">
        <v>1518.1963600000001</v>
      </c>
      <c r="G201" s="54">
        <v>3.1741299999999999</v>
      </c>
      <c r="H201" s="54">
        <v>116.63487000000001</v>
      </c>
      <c r="I201" s="54">
        <v>3366.75423</v>
      </c>
    </row>
    <row r="202" spans="1:9" x14ac:dyDescent="0.2">
      <c r="A202" s="60" t="s">
        <v>527</v>
      </c>
      <c r="B202" s="48" t="s">
        <v>528</v>
      </c>
      <c r="C202" s="54">
        <v>438.20128999999997</v>
      </c>
      <c r="D202" s="54">
        <v>102.21306999999969</v>
      </c>
      <c r="E202" s="54">
        <v>2228.9538999999995</v>
      </c>
      <c r="F202" s="54">
        <v>1381.5382400000001</v>
      </c>
      <c r="G202" s="54">
        <v>9.6983100000000011</v>
      </c>
      <c r="H202" s="54">
        <v>11.458930000000001</v>
      </c>
      <c r="I202" s="54">
        <v>4172.0637399999996</v>
      </c>
    </row>
    <row r="203" spans="1:9" x14ac:dyDescent="0.2">
      <c r="A203" s="60" t="s">
        <v>529</v>
      </c>
      <c r="B203" s="48" t="s">
        <v>530</v>
      </c>
      <c r="C203" s="54">
        <v>1792.81882</v>
      </c>
      <c r="D203" s="54">
        <v>-336.55975999999998</v>
      </c>
      <c r="E203" s="54">
        <v>575.72394999999995</v>
      </c>
      <c r="F203" s="54">
        <v>290.20153999999997</v>
      </c>
      <c r="G203" s="54" t="s">
        <v>14</v>
      </c>
      <c r="H203" s="54">
        <v>34.431710000000002</v>
      </c>
      <c r="I203" s="54">
        <v>2356.6162599999998</v>
      </c>
    </row>
    <row r="204" spans="1:9" x14ac:dyDescent="0.2">
      <c r="A204" s="60" t="s">
        <v>531</v>
      </c>
      <c r="B204" s="48" t="s">
        <v>532</v>
      </c>
      <c r="C204" s="54">
        <v>204.99710000000002</v>
      </c>
      <c r="D204" s="54">
        <v>-396.62049999999994</v>
      </c>
      <c r="E204" s="54">
        <v>1552.0656200000001</v>
      </c>
      <c r="F204" s="54">
        <v>694.3731499999999</v>
      </c>
      <c r="G204" s="54" t="s">
        <v>14</v>
      </c>
      <c r="H204" s="54">
        <v>6.3621900000000009</v>
      </c>
      <c r="I204" s="54">
        <v>2061.1775600000001</v>
      </c>
    </row>
    <row r="205" spans="1:9" x14ac:dyDescent="0.2">
      <c r="A205" s="60" t="s">
        <v>533</v>
      </c>
      <c r="B205" s="48" t="s">
        <v>534</v>
      </c>
      <c r="C205" s="54">
        <v>1.8775599999999999</v>
      </c>
      <c r="D205" s="54">
        <v>121.76478999999999</v>
      </c>
      <c r="E205" s="54">
        <v>133.47436999999999</v>
      </c>
      <c r="F205" s="54">
        <v>73.096199999999996</v>
      </c>
      <c r="G205" s="54" t="s">
        <v>14</v>
      </c>
      <c r="H205" s="54">
        <v>1.4658599999999999</v>
      </c>
      <c r="I205" s="54">
        <v>331.67878000000002</v>
      </c>
    </row>
    <row r="206" spans="1:9" x14ac:dyDescent="0.2">
      <c r="A206" s="60" t="s">
        <v>535</v>
      </c>
      <c r="B206" s="48" t="s">
        <v>536</v>
      </c>
      <c r="C206" s="54">
        <v>20.897650000000002</v>
      </c>
      <c r="D206" s="54">
        <v>115.53184000000002</v>
      </c>
      <c r="E206" s="54">
        <v>402.68997000000002</v>
      </c>
      <c r="F206" s="54">
        <v>203.49581000000001</v>
      </c>
      <c r="G206" s="54">
        <v>3.2395299999999998</v>
      </c>
      <c r="H206" s="54">
        <v>28.342199999999998</v>
      </c>
      <c r="I206" s="54">
        <v>774.19700000000012</v>
      </c>
    </row>
    <row r="207" spans="1:9" x14ac:dyDescent="0.2">
      <c r="A207" s="60" t="s">
        <v>537</v>
      </c>
      <c r="B207" s="48" t="s">
        <v>538</v>
      </c>
      <c r="C207" s="54">
        <v>294.50927000000001</v>
      </c>
      <c r="D207" s="54">
        <v>-1200.0400199999999</v>
      </c>
      <c r="E207" s="54">
        <v>1113.1714500000003</v>
      </c>
      <c r="F207" s="54">
        <v>602.75063</v>
      </c>
      <c r="G207" s="54" t="s">
        <v>14</v>
      </c>
      <c r="H207" s="54">
        <v>3.9713599999999998</v>
      </c>
      <c r="I207" s="54">
        <v>814.36269000000016</v>
      </c>
    </row>
    <row r="208" spans="1:9" x14ac:dyDescent="0.2">
      <c r="A208" s="60" t="s">
        <v>539</v>
      </c>
      <c r="B208" s="48" t="s">
        <v>540</v>
      </c>
      <c r="C208" s="54">
        <v>7.226</v>
      </c>
      <c r="D208" s="54">
        <v>48.039180000000002</v>
      </c>
      <c r="E208" s="54">
        <v>32.556699999999999</v>
      </c>
      <c r="F208" s="54">
        <v>10.3766</v>
      </c>
      <c r="G208" s="54" t="s">
        <v>14</v>
      </c>
      <c r="H208" s="54">
        <v>0.72993000000000008</v>
      </c>
      <c r="I208" s="54">
        <v>98.92841</v>
      </c>
    </row>
    <row r="209" spans="1:9" x14ac:dyDescent="0.2">
      <c r="A209" s="60" t="s">
        <v>541</v>
      </c>
      <c r="B209" s="48" t="s">
        <v>542</v>
      </c>
      <c r="C209" s="54">
        <v>75.988999999999976</v>
      </c>
      <c r="D209" s="54">
        <v>-309.40169000000003</v>
      </c>
      <c r="E209" s="54">
        <v>550.79184000000009</v>
      </c>
      <c r="F209" s="54">
        <v>366.40796</v>
      </c>
      <c r="G209" s="54">
        <v>16.144659999999998</v>
      </c>
      <c r="H209" s="54">
        <v>22.095609999999997</v>
      </c>
      <c r="I209" s="54">
        <v>722.02738000000033</v>
      </c>
    </row>
    <row r="210" spans="1:9" ht="25.5" x14ac:dyDescent="0.2">
      <c r="A210" s="34" t="s">
        <v>543</v>
      </c>
      <c r="B210" s="15" t="s">
        <v>544</v>
      </c>
      <c r="C210" s="54">
        <v>189.36265</v>
      </c>
      <c r="D210" s="54">
        <v>11.85821</v>
      </c>
      <c r="E210" s="54">
        <v>219.63363000000001</v>
      </c>
      <c r="F210" s="54">
        <v>124.22261999999998</v>
      </c>
      <c r="G210" s="54" t="s">
        <v>14</v>
      </c>
      <c r="H210" s="54">
        <v>0.75426000000000004</v>
      </c>
      <c r="I210" s="54">
        <v>545.83136999999999</v>
      </c>
    </row>
    <row r="211" spans="1:9" x14ac:dyDescent="0.2">
      <c r="A211" s="60" t="s">
        <v>545</v>
      </c>
      <c r="B211" s="48" t="s">
        <v>546</v>
      </c>
      <c r="C211" s="54">
        <v>24.245339999999999</v>
      </c>
      <c r="D211" s="54">
        <v>-442.57974000000002</v>
      </c>
      <c r="E211" s="54">
        <v>1147.78656</v>
      </c>
      <c r="F211" s="54">
        <v>679.17606000000001</v>
      </c>
      <c r="G211" s="54">
        <v>3.8676900000000001</v>
      </c>
      <c r="H211" s="54">
        <v>9.2775199999999991</v>
      </c>
      <c r="I211" s="54">
        <v>1421.77343</v>
      </c>
    </row>
    <row r="212" spans="1:9" x14ac:dyDescent="0.2">
      <c r="A212" s="60" t="s">
        <v>547</v>
      </c>
      <c r="B212" s="48" t="s">
        <v>548</v>
      </c>
      <c r="C212" s="54">
        <v>-0.95598999999999978</v>
      </c>
      <c r="D212" s="54">
        <v>96.113869999999991</v>
      </c>
      <c r="E212" s="54">
        <v>66.27482999999998</v>
      </c>
      <c r="F212" s="54">
        <v>37.583769999999994</v>
      </c>
      <c r="G212" s="54" t="s">
        <v>14</v>
      </c>
      <c r="H212" s="54">
        <v>2.16425</v>
      </c>
      <c r="I212" s="54">
        <v>201.18073000000001</v>
      </c>
    </row>
    <row r="213" spans="1:9" x14ac:dyDescent="0.2">
      <c r="A213" s="60" t="s">
        <v>549</v>
      </c>
      <c r="B213" s="48" t="s">
        <v>550</v>
      </c>
      <c r="C213" s="54">
        <v>16.127649999999999</v>
      </c>
      <c r="D213" s="54">
        <v>-62.922739999999997</v>
      </c>
      <c r="E213" s="54">
        <v>69.040259999999989</v>
      </c>
      <c r="F213" s="54">
        <v>34.995580000000004</v>
      </c>
      <c r="G213" s="54" t="s">
        <v>14</v>
      </c>
      <c r="H213" s="54">
        <v>0.17442000000000002</v>
      </c>
      <c r="I213" s="54">
        <v>57.415169999999996</v>
      </c>
    </row>
    <row r="214" spans="1:9" x14ac:dyDescent="0.2">
      <c r="A214" s="60" t="s">
        <v>551</v>
      </c>
      <c r="B214" s="48" t="s">
        <v>552</v>
      </c>
      <c r="C214" s="54">
        <v>-33.880000000000003</v>
      </c>
      <c r="D214" s="54">
        <v>-256.41081999999994</v>
      </c>
      <c r="E214" s="54">
        <v>731.00354000000004</v>
      </c>
      <c r="F214" s="54">
        <v>341.53312999999997</v>
      </c>
      <c r="G214" s="54" t="s">
        <v>14</v>
      </c>
      <c r="H214" s="54">
        <v>282.06858999999997</v>
      </c>
      <c r="I214" s="54">
        <v>1064.3144399999999</v>
      </c>
    </row>
    <row r="215" spans="1:9" x14ac:dyDescent="0.2">
      <c r="A215" s="60" t="s">
        <v>553</v>
      </c>
      <c r="B215" s="48" t="s">
        <v>554</v>
      </c>
      <c r="C215" s="54">
        <v>33.091209999999997</v>
      </c>
      <c r="D215" s="54">
        <v>729.82378000000006</v>
      </c>
      <c r="E215" s="54">
        <v>247.22683999999998</v>
      </c>
      <c r="F215" s="54">
        <v>169.10064000000003</v>
      </c>
      <c r="G215" s="54">
        <v>2.7877700000000001</v>
      </c>
      <c r="H215" s="54">
        <v>23.816389999999998</v>
      </c>
      <c r="I215" s="54">
        <v>1205.8466300000005</v>
      </c>
    </row>
    <row r="216" spans="1:9" x14ac:dyDescent="0.2">
      <c r="A216" s="60" t="s">
        <v>555</v>
      </c>
      <c r="B216" s="48" t="s">
        <v>556</v>
      </c>
      <c r="C216" s="54">
        <v>946.99076000000002</v>
      </c>
      <c r="D216" s="54">
        <v>-1655.17848</v>
      </c>
      <c r="E216" s="54">
        <v>1755.3641400000004</v>
      </c>
      <c r="F216" s="54">
        <v>1029.9885900000002</v>
      </c>
      <c r="G216" s="54">
        <v>2.0042399999999998</v>
      </c>
      <c r="H216" s="54">
        <v>12.824380000000001</v>
      </c>
      <c r="I216" s="54">
        <v>2091.9936299999999</v>
      </c>
    </row>
    <row r="217" spans="1:9" x14ac:dyDescent="0.2">
      <c r="A217" s="60" t="s">
        <v>557</v>
      </c>
      <c r="B217" s="48" t="s">
        <v>558</v>
      </c>
      <c r="C217" s="54">
        <v>171.18223</v>
      </c>
      <c r="D217" s="54">
        <v>823.26184999999998</v>
      </c>
      <c r="E217" s="54">
        <v>560.67802999999992</v>
      </c>
      <c r="F217" s="54">
        <v>297.75693999999999</v>
      </c>
      <c r="G217" s="54">
        <v>5.0058400000000001</v>
      </c>
      <c r="H217" s="54">
        <v>6.1303399999999995</v>
      </c>
      <c r="I217" s="54">
        <v>1864.0152299999995</v>
      </c>
    </row>
    <row r="218" spans="1:9" x14ac:dyDescent="0.2">
      <c r="A218" s="60" t="s">
        <v>559</v>
      </c>
      <c r="B218" s="48" t="s">
        <v>560</v>
      </c>
      <c r="C218" s="54">
        <v>1.8603299999999998</v>
      </c>
      <c r="D218" s="54">
        <v>1.3098899999999998</v>
      </c>
      <c r="E218" s="54">
        <v>0.16263</v>
      </c>
      <c r="F218" s="54">
        <v>3.8950000000000005E-2</v>
      </c>
      <c r="G218" s="54">
        <v>8.8499999999999995E-2</v>
      </c>
      <c r="H218" s="54">
        <v>1.9230000000000001E-2</v>
      </c>
      <c r="I218" s="54">
        <v>3.4795299999999996</v>
      </c>
    </row>
    <row r="219" spans="1:9" x14ac:dyDescent="0.2">
      <c r="A219" s="60" t="s">
        <v>561</v>
      </c>
      <c r="B219" s="48" t="s">
        <v>562</v>
      </c>
      <c r="C219" s="54">
        <v>128.67977999999999</v>
      </c>
      <c r="D219" s="54">
        <v>709.14360999999997</v>
      </c>
      <c r="E219" s="54">
        <v>351.92923000000008</v>
      </c>
      <c r="F219" s="54">
        <v>184.19430000000003</v>
      </c>
      <c r="G219" s="54">
        <v>5.4308800000000002</v>
      </c>
      <c r="H219" s="54">
        <v>7.5490199999999987</v>
      </c>
      <c r="I219" s="54">
        <v>1386.9268200000001</v>
      </c>
    </row>
    <row r="220" spans="1:9" x14ac:dyDescent="0.2">
      <c r="A220" s="60" t="s">
        <v>563</v>
      </c>
      <c r="B220" s="48" t="s">
        <v>564</v>
      </c>
      <c r="C220" s="54">
        <v>366.03305999999998</v>
      </c>
      <c r="D220" s="54">
        <v>-1361.4226899999994</v>
      </c>
      <c r="E220" s="54">
        <v>2251.2710499999994</v>
      </c>
      <c r="F220" s="54">
        <v>1210.5727999999999</v>
      </c>
      <c r="G220" s="54">
        <v>2.9230800000000001</v>
      </c>
      <c r="H220" s="54">
        <v>31.004199999999997</v>
      </c>
      <c r="I220" s="54">
        <v>2500.3814999999995</v>
      </c>
    </row>
    <row r="221" spans="1:9" x14ac:dyDescent="0.2">
      <c r="A221" s="60" t="s">
        <v>565</v>
      </c>
      <c r="B221" s="48" t="s">
        <v>566</v>
      </c>
      <c r="C221" s="54">
        <v>351.39305999999999</v>
      </c>
      <c r="D221" s="54">
        <v>-931.46195000000012</v>
      </c>
      <c r="E221" s="54">
        <v>1575.5068399999998</v>
      </c>
      <c r="F221" s="54">
        <v>827.45091000000002</v>
      </c>
      <c r="G221" s="54">
        <v>6.0555000000000003</v>
      </c>
      <c r="H221" s="54">
        <v>11.421989999999999</v>
      </c>
      <c r="I221" s="54">
        <v>1840.3663500000007</v>
      </c>
    </row>
    <row r="222" spans="1:9" x14ac:dyDescent="0.2">
      <c r="A222" s="60" t="s">
        <v>567</v>
      </c>
      <c r="B222" s="48" t="s">
        <v>568</v>
      </c>
      <c r="C222" s="54">
        <v>14.597379999999999</v>
      </c>
      <c r="D222" s="54">
        <v>339.85511000000002</v>
      </c>
      <c r="E222" s="54">
        <v>112.3985</v>
      </c>
      <c r="F222" s="54">
        <v>60.688030000000005</v>
      </c>
      <c r="G222" s="54">
        <v>2.97363</v>
      </c>
      <c r="H222" s="54">
        <v>4.3242800000000008</v>
      </c>
      <c r="I222" s="54">
        <v>534.83692999999994</v>
      </c>
    </row>
    <row r="223" spans="1:9" x14ac:dyDescent="0.2">
      <c r="A223" s="60" t="s">
        <v>569</v>
      </c>
      <c r="B223" s="48" t="s">
        <v>570</v>
      </c>
      <c r="C223" s="54">
        <v>21.933670000000003</v>
      </c>
      <c r="D223" s="54">
        <v>-30.339780000000012</v>
      </c>
      <c r="E223" s="54">
        <v>564.39067</v>
      </c>
      <c r="F223" s="54">
        <v>294.81956999999994</v>
      </c>
      <c r="G223" s="54">
        <v>1.5666600000000002</v>
      </c>
      <c r="H223" s="54">
        <v>9.0160099999999996</v>
      </c>
      <c r="I223" s="54">
        <v>861.38679999999999</v>
      </c>
    </row>
    <row r="224" spans="1:9" x14ac:dyDescent="0.2">
      <c r="A224" s="60" t="s">
        <v>571</v>
      </c>
      <c r="B224" s="48" t="s">
        <v>572</v>
      </c>
      <c r="C224" s="54">
        <v>-8.3465199999999999</v>
      </c>
      <c r="D224" s="54">
        <v>65.872179999999986</v>
      </c>
      <c r="E224" s="54">
        <v>59.293949999999995</v>
      </c>
      <c r="F224" s="54">
        <v>47.879260000000002</v>
      </c>
      <c r="G224" s="54" t="s">
        <v>14</v>
      </c>
      <c r="H224" s="54">
        <v>0.41996999999999995</v>
      </c>
      <c r="I224" s="54">
        <v>165.11884000000001</v>
      </c>
    </row>
    <row r="225" spans="1:9" x14ac:dyDescent="0.2">
      <c r="A225" s="60" t="s">
        <v>573</v>
      </c>
      <c r="B225" s="48" t="s">
        <v>574</v>
      </c>
      <c r="C225" s="54">
        <v>27.545649999999998</v>
      </c>
      <c r="D225" s="54">
        <v>-133.46153000000001</v>
      </c>
      <c r="E225" s="54">
        <v>317.92651000000001</v>
      </c>
      <c r="F225" s="54">
        <v>174.04189</v>
      </c>
      <c r="G225" s="54">
        <v>2.2668900000000001</v>
      </c>
      <c r="H225" s="54">
        <v>6.4791999999999996</v>
      </c>
      <c r="I225" s="54">
        <v>394.79861000000005</v>
      </c>
    </row>
    <row r="226" spans="1:9" x14ac:dyDescent="0.2">
      <c r="A226" s="60" t="s">
        <v>575</v>
      </c>
      <c r="B226" s="48" t="s">
        <v>576</v>
      </c>
      <c r="C226" s="54">
        <v>1.3169999999999999E-2</v>
      </c>
      <c r="D226" s="54">
        <v>-3.20763</v>
      </c>
      <c r="E226" s="54">
        <v>2.3080100000000003</v>
      </c>
      <c r="F226" s="54">
        <v>0.87882000000000005</v>
      </c>
      <c r="G226" s="54" t="s">
        <v>14</v>
      </c>
      <c r="H226" s="54">
        <v>7.6299999999999996E-3</v>
      </c>
      <c r="I226" s="54">
        <f>C226+D226+E226+F226+H226</f>
        <v>5.2909066017292616E-16</v>
      </c>
    </row>
    <row r="227" spans="1:9" x14ac:dyDescent="0.2">
      <c r="A227" s="60" t="s">
        <v>577</v>
      </c>
      <c r="B227" s="48" t="s">
        <v>578</v>
      </c>
      <c r="C227" s="54">
        <v>248.76431999999997</v>
      </c>
      <c r="D227" s="54">
        <v>-1519.6965499999999</v>
      </c>
      <c r="E227" s="54">
        <v>1682.0141600000002</v>
      </c>
      <c r="F227" s="54">
        <v>1040.5602200000003</v>
      </c>
      <c r="G227" s="54" t="s">
        <v>14</v>
      </c>
      <c r="H227" s="54">
        <v>33.695860000000003</v>
      </c>
      <c r="I227" s="54">
        <v>1485.3380099999997</v>
      </c>
    </row>
    <row r="228" spans="1:9" x14ac:dyDescent="0.2">
      <c r="A228" s="60" t="s">
        <v>579</v>
      </c>
      <c r="B228" s="48" t="s">
        <v>580</v>
      </c>
      <c r="C228" s="54">
        <v>5.2999999999999999E-2</v>
      </c>
      <c r="D228" s="54">
        <v>223.39711</v>
      </c>
      <c r="E228" s="54">
        <v>153.71598999999998</v>
      </c>
      <c r="F228" s="54">
        <v>90.152069999999995</v>
      </c>
      <c r="G228" s="54">
        <v>4.0037000000000003</v>
      </c>
      <c r="H228" s="54">
        <v>15.645359999999998</v>
      </c>
      <c r="I228" s="54">
        <v>486.96722999999997</v>
      </c>
    </row>
    <row r="229" spans="1:9" x14ac:dyDescent="0.2">
      <c r="A229" s="60" t="s">
        <v>581</v>
      </c>
      <c r="B229" s="48" t="s">
        <v>582</v>
      </c>
      <c r="C229" s="54">
        <v>58.76484</v>
      </c>
      <c r="D229" s="54">
        <v>-1104.7079799999999</v>
      </c>
      <c r="E229" s="54">
        <v>1830.1311199999998</v>
      </c>
      <c r="F229" s="54">
        <v>952.40801999999996</v>
      </c>
      <c r="G229" s="54">
        <v>0.35702</v>
      </c>
      <c r="H229" s="54">
        <v>13.743279999999999</v>
      </c>
      <c r="I229" s="54">
        <v>1750.6963000000003</v>
      </c>
    </row>
    <row r="230" spans="1:9" x14ac:dyDescent="0.2">
      <c r="A230" s="60" t="s">
        <v>583</v>
      </c>
      <c r="B230" s="48" t="s">
        <v>584</v>
      </c>
      <c r="C230" s="54">
        <v>5.1599999999999962E-3</v>
      </c>
      <c r="D230" s="54">
        <v>-7.1098800000000004</v>
      </c>
      <c r="E230" s="54">
        <v>62.144799999999996</v>
      </c>
      <c r="F230" s="54">
        <v>34.192099999999996</v>
      </c>
      <c r="G230" s="54" t="s">
        <v>14</v>
      </c>
      <c r="H230" s="54">
        <v>8.095999999999999E-2</v>
      </c>
      <c r="I230" s="54">
        <v>89.31313999999999</v>
      </c>
    </row>
    <row r="231" spans="1:9" x14ac:dyDescent="0.2">
      <c r="A231" s="60" t="s">
        <v>585</v>
      </c>
      <c r="B231" s="48" t="s">
        <v>586</v>
      </c>
      <c r="C231" s="54">
        <v>789.21990000000005</v>
      </c>
      <c r="D231" s="54">
        <v>-2182.5370700000003</v>
      </c>
      <c r="E231" s="54">
        <v>3825.3198800000005</v>
      </c>
      <c r="F231" s="54">
        <v>2012.6530899999996</v>
      </c>
      <c r="G231" s="54">
        <v>14.938140000000001</v>
      </c>
      <c r="H231" s="54">
        <v>145.02800999999997</v>
      </c>
      <c r="I231" s="54">
        <v>4604.6219499999988</v>
      </c>
    </row>
    <row r="232" spans="1:9" x14ac:dyDescent="0.2">
      <c r="A232" s="60" t="s">
        <v>587</v>
      </c>
      <c r="B232" s="48" t="s">
        <v>588</v>
      </c>
      <c r="C232" s="54">
        <v>181.90335000000002</v>
      </c>
      <c r="D232" s="54">
        <v>-3321.5052700000001</v>
      </c>
      <c r="E232" s="54">
        <v>2387.9505900000004</v>
      </c>
      <c r="F232" s="54">
        <v>1055.0548999999999</v>
      </c>
      <c r="G232" s="54">
        <v>3.2437399999999998</v>
      </c>
      <c r="H232" s="54">
        <v>46.934189999999994</v>
      </c>
      <c r="I232" s="54">
        <v>353.58150000000023</v>
      </c>
    </row>
    <row r="233" spans="1:9" x14ac:dyDescent="0.2">
      <c r="A233" s="60" t="s">
        <v>589</v>
      </c>
      <c r="B233" s="48" t="s">
        <v>590</v>
      </c>
      <c r="C233" s="54">
        <v>5.2887599999999999</v>
      </c>
      <c r="D233" s="54">
        <v>-575.37494000000015</v>
      </c>
      <c r="E233" s="54">
        <v>928.37786999999992</v>
      </c>
      <c r="F233" s="54">
        <v>494.96941000000004</v>
      </c>
      <c r="G233" s="54">
        <v>9.310550000000001</v>
      </c>
      <c r="H233" s="54">
        <v>6.3616499999999991</v>
      </c>
      <c r="I233" s="54">
        <v>868.9332999999998</v>
      </c>
    </row>
    <row r="234" spans="1:9" x14ac:dyDescent="0.2">
      <c r="A234" s="60" t="s">
        <v>591</v>
      </c>
      <c r="B234" s="48" t="s">
        <v>592</v>
      </c>
      <c r="C234" s="54">
        <v>55.043600000000005</v>
      </c>
      <c r="D234" s="54">
        <v>144.98766000000001</v>
      </c>
      <c r="E234" s="54">
        <v>1438.4981600000001</v>
      </c>
      <c r="F234" s="54">
        <v>718.56158000000016</v>
      </c>
      <c r="G234" s="54" t="s">
        <v>14</v>
      </c>
      <c r="H234" s="54">
        <v>34.370030000000007</v>
      </c>
      <c r="I234" s="54">
        <v>2391.4610300000004</v>
      </c>
    </row>
    <row r="235" spans="1:9" x14ac:dyDescent="0.2">
      <c r="A235" s="60" t="s">
        <v>593</v>
      </c>
      <c r="B235" s="48" t="s">
        <v>594</v>
      </c>
      <c r="C235" s="54">
        <v>-21.348989999999997</v>
      </c>
      <c r="D235" s="54">
        <v>-147.90360000000001</v>
      </c>
      <c r="E235" s="54">
        <v>489.40575999999993</v>
      </c>
      <c r="F235" s="54">
        <v>293.92606000000006</v>
      </c>
      <c r="G235" s="54">
        <v>1.9082000000000001</v>
      </c>
      <c r="H235" s="54">
        <v>5.5060399999999987</v>
      </c>
      <c r="I235" s="54">
        <v>621.49347</v>
      </c>
    </row>
    <row r="236" spans="1:9" x14ac:dyDescent="0.2">
      <c r="A236" s="60" t="s">
        <v>595</v>
      </c>
      <c r="B236" s="48" t="s">
        <v>596</v>
      </c>
      <c r="C236" s="54" t="s">
        <v>14</v>
      </c>
      <c r="D236" s="54">
        <v>-0.11415</v>
      </c>
      <c r="E236" s="54" t="s">
        <v>14</v>
      </c>
      <c r="F236" s="54" t="s">
        <v>14</v>
      </c>
      <c r="G236" s="54" t="s">
        <v>14</v>
      </c>
      <c r="H236" s="54" t="s">
        <v>14</v>
      </c>
      <c r="I236" s="54">
        <v>-0.11415</v>
      </c>
    </row>
    <row r="237" spans="1:9" x14ac:dyDescent="0.2">
      <c r="A237" s="60" t="s">
        <v>597</v>
      </c>
      <c r="B237" s="48" t="s">
        <v>598</v>
      </c>
      <c r="C237" s="54">
        <v>5.0529999999999999E-2</v>
      </c>
      <c r="D237" s="54">
        <v>-21.874960000000002</v>
      </c>
      <c r="E237" s="54">
        <v>11.608360000000001</v>
      </c>
      <c r="F237" s="54">
        <v>5.62296</v>
      </c>
      <c r="G237" s="54">
        <v>0.35197000000000001</v>
      </c>
      <c r="H237" s="54">
        <v>1.10164</v>
      </c>
      <c r="I237" s="54">
        <v>-3.1395000000000044</v>
      </c>
    </row>
    <row r="238" spans="1:9" x14ac:dyDescent="0.2">
      <c r="A238" s="60" t="s">
        <v>599</v>
      </c>
      <c r="B238" s="48" t="s">
        <v>600</v>
      </c>
      <c r="C238" s="54">
        <v>5.3929999999999999E-2</v>
      </c>
      <c r="D238" s="54">
        <v>-0.82037000000000004</v>
      </c>
      <c r="E238" s="54">
        <v>11.18698</v>
      </c>
      <c r="F238" s="54">
        <v>6.0613799999999998</v>
      </c>
      <c r="G238" s="54">
        <v>4.8229999999999995E-2</v>
      </c>
      <c r="H238" s="54">
        <v>1.86582</v>
      </c>
      <c r="I238" s="54">
        <v>18.395970000000002</v>
      </c>
    </row>
    <row r="239" spans="1:9" x14ac:dyDescent="0.2">
      <c r="A239" s="60" t="s">
        <v>601</v>
      </c>
      <c r="B239" s="48" t="s">
        <v>602</v>
      </c>
      <c r="C239" s="54">
        <v>507.30659000000014</v>
      </c>
      <c r="D239" s="54">
        <v>1430.7842399999997</v>
      </c>
      <c r="E239" s="54">
        <v>2896.8803399999988</v>
      </c>
      <c r="F239" s="54">
        <v>1536.0611999999999</v>
      </c>
      <c r="G239" s="54">
        <v>61.933570000000003</v>
      </c>
      <c r="H239" s="54">
        <v>25.319519999999997</v>
      </c>
      <c r="I239" s="54">
        <v>6458.2854600000001</v>
      </c>
    </row>
    <row r="240" spans="1:9" x14ac:dyDescent="0.2">
      <c r="A240" s="60" t="s">
        <v>603</v>
      </c>
      <c r="B240" s="48" t="s">
        <v>604</v>
      </c>
      <c r="C240" s="54">
        <v>37.801939999999995</v>
      </c>
      <c r="D240" s="54">
        <v>11.92728999999996</v>
      </c>
      <c r="E240" s="54">
        <v>428.56189000000001</v>
      </c>
      <c r="F240" s="54">
        <v>190.89490000000004</v>
      </c>
      <c r="G240" s="54">
        <v>47.179639999999999</v>
      </c>
      <c r="H240" s="54">
        <v>2.7259099999999994</v>
      </c>
      <c r="I240" s="54">
        <v>719.09157000000005</v>
      </c>
    </row>
    <row r="241" spans="1:9" x14ac:dyDescent="0.2">
      <c r="A241" s="60" t="s">
        <v>605</v>
      </c>
      <c r="B241" s="48" t="s">
        <v>606</v>
      </c>
      <c r="C241" s="54">
        <v>100.81237</v>
      </c>
      <c r="D241" s="54">
        <v>339.34776999999997</v>
      </c>
      <c r="E241" s="54">
        <v>404.85714999999999</v>
      </c>
      <c r="F241" s="54">
        <v>207.08697000000001</v>
      </c>
      <c r="G241" s="54" t="s">
        <v>14</v>
      </c>
      <c r="H241" s="54">
        <v>15.945320000000002</v>
      </c>
      <c r="I241" s="54">
        <v>1068.0495800000001</v>
      </c>
    </row>
    <row r="242" spans="1:9" x14ac:dyDescent="0.2">
      <c r="A242" s="60" t="s">
        <v>607</v>
      </c>
      <c r="B242" s="48" t="s">
        <v>608</v>
      </c>
      <c r="C242" s="54">
        <v>1291.0400100000006</v>
      </c>
      <c r="D242" s="54">
        <v>-2303.9970399999993</v>
      </c>
      <c r="E242" s="54">
        <v>10961.317920000005</v>
      </c>
      <c r="F242" s="54">
        <v>5335.5468500000015</v>
      </c>
      <c r="G242" s="54">
        <v>193.80845999999988</v>
      </c>
      <c r="H242" s="54">
        <v>130.99981000000014</v>
      </c>
      <c r="I242" s="54">
        <v>15608.716010000009</v>
      </c>
    </row>
    <row r="243" spans="1:9" x14ac:dyDescent="0.2">
      <c r="A243" s="60" t="s">
        <v>609</v>
      </c>
      <c r="B243" s="48" t="s">
        <v>610</v>
      </c>
      <c r="C243" s="54">
        <v>2.3301699999999999</v>
      </c>
      <c r="D243" s="54">
        <v>37.141480000000001</v>
      </c>
      <c r="E243" s="54">
        <v>98.521569999999983</v>
      </c>
      <c r="F243" s="54">
        <v>54.414390000000026</v>
      </c>
      <c r="G243" s="54">
        <v>17.456839999999996</v>
      </c>
      <c r="H243" s="54">
        <v>10.480919999999999</v>
      </c>
      <c r="I243" s="54">
        <v>220.34537</v>
      </c>
    </row>
    <row r="244" spans="1:9" x14ac:dyDescent="0.2">
      <c r="A244" s="60" t="s">
        <v>611</v>
      </c>
      <c r="B244" s="48" t="s">
        <v>612</v>
      </c>
      <c r="C244" s="54">
        <v>2.90265</v>
      </c>
      <c r="D244" s="54">
        <v>18.267279999999996</v>
      </c>
      <c r="E244" s="54">
        <v>29.640890000000002</v>
      </c>
      <c r="F244" s="54">
        <v>14.551070000000003</v>
      </c>
      <c r="G244" s="54">
        <v>9.6620699999999999</v>
      </c>
      <c r="H244" s="54">
        <v>2.9460400000000004</v>
      </c>
      <c r="I244" s="54">
        <v>77.970000000000027</v>
      </c>
    </row>
    <row r="245" spans="1:9" x14ac:dyDescent="0.2">
      <c r="A245" s="60" t="s">
        <v>613</v>
      </c>
      <c r="B245" s="48" t="s">
        <v>614</v>
      </c>
      <c r="C245" s="54">
        <v>0.65290999999999999</v>
      </c>
      <c r="D245" s="54">
        <v>-31.618050000000004</v>
      </c>
      <c r="E245" s="54">
        <v>23.359489999999997</v>
      </c>
      <c r="F245" s="54">
        <v>6.8776200000000003</v>
      </c>
      <c r="G245" s="54">
        <v>5.8969799999999992</v>
      </c>
      <c r="H245" s="54">
        <v>0.21206</v>
      </c>
      <c r="I245" s="54">
        <v>5.3810099999999981</v>
      </c>
    </row>
    <row r="246" spans="1:9" x14ac:dyDescent="0.2">
      <c r="A246" s="60" t="s">
        <v>615</v>
      </c>
      <c r="B246" s="48" t="s">
        <v>616</v>
      </c>
      <c r="C246" s="54">
        <v>70.308569999999989</v>
      </c>
      <c r="D246" s="54">
        <v>-102.87048</v>
      </c>
      <c r="E246" s="54">
        <v>164.77170000000004</v>
      </c>
      <c r="F246" s="54">
        <v>102.37564</v>
      </c>
      <c r="G246" s="54">
        <v>11.19158</v>
      </c>
      <c r="H246" s="54">
        <v>8.3730799999999999</v>
      </c>
      <c r="I246" s="54">
        <v>254.15009000000006</v>
      </c>
    </row>
    <row r="247" spans="1:9" x14ac:dyDescent="0.2">
      <c r="A247" s="60" t="s">
        <v>617</v>
      </c>
      <c r="B247" s="48" t="s">
        <v>618</v>
      </c>
      <c r="C247" s="54">
        <v>30.631799999999998</v>
      </c>
      <c r="D247" s="54">
        <v>-104.13764999999999</v>
      </c>
      <c r="E247" s="54">
        <v>500.37203000000017</v>
      </c>
      <c r="F247" s="54">
        <v>255.1938900000001</v>
      </c>
      <c r="G247" s="54">
        <v>26.250679999999996</v>
      </c>
      <c r="H247" s="54">
        <v>12.149569999999999</v>
      </c>
      <c r="I247" s="54">
        <v>720.46032000000025</v>
      </c>
    </row>
    <row r="248" spans="1:9" x14ac:dyDescent="0.2">
      <c r="A248" s="60" t="s">
        <v>619</v>
      </c>
      <c r="B248" s="48" t="s">
        <v>620</v>
      </c>
      <c r="C248" s="54">
        <v>731.68048999999996</v>
      </c>
      <c r="D248" s="54">
        <v>1305.7030400000001</v>
      </c>
      <c r="E248" s="54">
        <v>1620.2402200000004</v>
      </c>
      <c r="F248" s="54">
        <v>957.95905000000027</v>
      </c>
      <c r="G248" s="54">
        <v>79.834489999999974</v>
      </c>
      <c r="H248" s="54">
        <v>54.389980000000008</v>
      </c>
      <c r="I248" s="54">
        <v>4749.8072699999984</v>
      </c>
    </row>
    <row r="249" spans="1:9" x14ac:dyDescent="0.2">
      <c r="A249" s="60" t="s">
        <v>621</v>
      </c>
      <c r="B249" s="48" t="s">
        <v>622</v>
      </c>
      <c r="C249" s="54" t="s">
        <v>14</v>
      </c>
      <c r="D249" s="54">
        <v>0.60387999999999997</v>
      </c>
      <c r="E249" s="54">
        <v>0.32661000000000001</v>
      </c>
      <c r="F249" s="54">
        <v>0.26791999999999999</v>
      </c>
      <c r="G249" s="54">
        <v>0.49258000000000002</v>
      </c>
      <c r="H249" s="54">
        <v>4.6049999999999994E-2</v>
      </c>
      <c r="I249" s="54">
        <v>1.7370399999999997</v>
      </c>
    </row>
    <row r="250" spans="1:9" x14ac:dyDescent="0.2">
      <c r="A250" s="60" t="s">
        <v>623</v>
      </c>
      <c r="B250" s="48" t="s">
        <v>624</v>
      </c>
      <c r="C250" s="54">
        <v>223.29528999999997</v>
      </c>
      <c r="D250" s="54">
        <v>-2211.1955499999985</v>
      </c>
      <c r="E250" s="54">
        <v>3224.0490800000007</v>
      </c>
      <c r="F250" s="54">
        <v>1608.8547299999993</v>
      </c>
      <c r="G250" s="54">
        <v>60.240210000000012</v>
      </c>
      <c r="H250" s="54">
        <v>172.6785899999999</v>
      </c>
      <c r="I250" s="54">
        <v>3077.9223500000007</v>
      </c>
    </row>
    <row r="251" spans="1:9" x14ac:dyDescent="0.2">
      <c r="A251" s="60" t="s">
        <v>625</v>
      </c>
      <c r="B251" s="48" t="s">
        <v>626</v>
      </c>
      <c r="C251" s="54">
        <v>30.651989999999998</v>
      </c>
      <c r="D251" s="54">
        <v>388.04642999999999</v>
      </c>
      <c r="E251" s="54">
        <v>431.54933000000011</v>
      </c>
      <c r="F251" s="54">
        <v>218.53268000000003</v>
      </c>
      <c r="G251" s="54">
        <v>100.96368999999999</v>
      </c>
      <c r="H251" s="54">
        <v>12.024919999999991</v>
      </c>
      <c r="I251" s="54">
        <v>1181.7690399999999</v>
      </c>
    </row>
    <row r="252" spans="1:9" x14ac:dyDescent="0.2">
      <c r="A252" s="60" t="s">
        <v>627</v>
      </c>
      <c r="B252" s="48" t="s">
        <v>628</v>
      </c>
      <c r="C252" s="54">
        <v>249.27653000000001</v>
      </c>
      <c r="D252" s="54">
        <v>5606.1780699999954</v>
      </c>
      <c r="E252" s="54">
        <v>3346.3184399999977</v>
      </c>
      <c r="F252" s="54">
        <v>1877.0568400000006</v>
      </c>
      <c r="G252" s="54">
        <v>314.58820000000003</v>
      </c>
      <c r="H252" s="54">
        <v>50.489009999999979</v>
      </c>
      <c r="I252" s="54">
        <v>11443.907090000004</v>
      </c>
    </row>
    <row r="253" spans="1:9" x14ac:dyDescent="0.2">
      <c r="A253" s="60" t="s">
        <v>629</v>
      </c>
      <c r="B253" s="48" t="s">
        <v>630</v>
      </c>
      <c r="C253" s="54">
        <v>288.16952000000003</v>
      </c>
      <c r="D253" s="54">
        <v>2310.8339700000006</v>
      </c>
      <c r="E253" s="54">
        <v>358.35408999999999</v>
      </c>
      <c r="F253" s="54">
        <v>281.9179400000001</v>
      </c>
      <c r="G253" s="54">
        <v>57.508690000000001</v>
      </c>
      <c r="H253" s="54">
        <v>4.13429</v>
      </c>
      <c r="I253" s="54">
        <v>3300.9185000000002</v>
      </c>
    </row>
    <row r="254" spans="1:9" x14ac:dyDescent="0.2">
      <c r="A254" s="60" t="s">
        <v>631</v>
      </c>
      <c r="B254" s="48" t="s">
        <v>632</v>
      </c>
      <c r="C254" s="54">
        <v>138.97447</v>
      </c>
      <c r="D254" s="54">
        <v>784.37959000000012</v>
      </c>
      <c r="E254" s="54">
        <v>675.29312000000004</v>
      </c>
      <c r="F254" s="54">
        <v>419.61171999999982</v>
      </c>
      <c r="G254" s="54">
        <v>60.945869999999992</v>
      </c>
      <c r="H254" s="54">
        <v>18.765899999999991</v>
      </c>
      <c r="I254" s="54">
        <v>2097.9706699999997</v>
      </c>
    </row>
    <row r="255" spans="1:9" x14ac:dyDescent="0.2">
      <c r="A255" s="60" t="s">
        <v>633</v>
      </c>
      <c r="B255" s="48" t="s">
        <v>634</v>
      </c>
      <c r="C255" s="54">
        <v>323.39397000000002</v>
      </c>
      <c r="D255" s="54">
        <v>-363.51080999999994</v>
      </c>
      <c r="E255" s="54">
        <v>1929.2595000000003</v>
      </c>
      <c r="F255" s="54">
        <v>1108.01901</v>
      </c>
      <c r="G255" s="54">
        <v>86.450910000000022</v>
      </c>
      <c r="H255" s="54">
        <v>40.298790000000004</v>
      </c>
      <c r="I255" s="54">
        <v>3123.9113699999994</v>
      </c>
    </row>
    <row r="256" spans="1:9" x14ac:dyDescent="0.2">
      <c r="A256" s="60" t="s">
        <v>635</v>
      </c>
      <c r="B256" s="48" t="s">
        <v>636</v>
      </c>
      <c r="C256" s="54">
        <v>42.443939999999998</v>
      </c>
      <c r="D256" s="54">
        <v>-43.790020000000005</v>
      </c>
      <c r="E256" s="54">
        <v>411.93195000000003</v>
      </c>
      <c r="F256" s="54">
        <v>226.61173000000002</v>
      </c>
      <c r="G256" s="54">
        <v>8.896370000000001</v>
      </c>
      <c r="H256" s="54">
        <v>2.9849500000000004</v>
      </c>
      <c r="I256" s="54">
        <v>649.07892000000004</v>
      </c>
    </row>
    <row r="257" spans="1:9" x14ac:dyDescent="0.2">
      <c r="A257" s="60" t="s">
        <v>637</v>
      </c>
      <c r="B257" s="48" t="s">
        <v>638</v>
      </c>
      <c r="C257" s="54">
        <v>-91.845780000000076</v>
      </c>
      <c r="D257" s="54">
        <v>8572.8768100000107</v>
      </c>
      <c r="E257" s="54">
        <v>5460.8516400000035</v>
      </c>
      <c r="F257" s="54">
        <v>2776.1018100000006</v>
      </c>
      <c r="G257" s="54">
        <v>50.299330000000019</v>
      </c>
      <c r="H257" s="54">
        <v>17102.781630000009</v>
      </c>
      <c r="I257" s="54">
        <v>33871.065440000006</v>
      </c>
    </row>
    <row r="258" spans="1:9" x14ac:dyDescent="0.2">
      <c r="A258" s="60" t="s">
        <v>639</v>
      </c>
      <c r="B258" s="48" t="s">
        <v>640</v>
      </c>
      <c r="C258" s="54">
        <v>-0.97146999999999939</v>
      </c>
      <c r="D258" s="54">
        <v>213.17850000000004</v>
      </c>
      <c r="E258" s="54">
        <v>144.26254</v>
      </c>
      <c r="F258" s="54">
        <v>87.403220000000019</v>
      </c>
      <c r="G258" s="54">
        <v>65.235290000000006</v>
      </c>
      <c r="H258" s="54">
        <v>13.994799999999998</v>
      </c>
      <c r="I258" s="54">
        <v>523.10287999999991</v>
      </c>
    </row>
    <row r="259" spans="1:9" x14ac:dyDescent="0.2">
      <c r="A259" s="60" t="s">
        <v>641</v>
      </c>
      <c r="B259" s="48" t="s">
        <v>642</v>
      </c>
      <c r="C259" s="54">
        <v>383.84531000000004</v>
      </c>
      <c r="D259" s="54">
        <v>989.05663999999979</v>
      </c>
      <c r="E259" s="54">
        <v>1206.6093800000001</v>
      </c>
      <c r="F259" s="54">
        <v>733.66959000000043</v>
      </c>
      <c r="G259" s="54">
        <v>87.762519999999995</v>
      </c>
      <c r="H259" s="54">
        <v>28.8002</v>
      </c>
      <c r="I259" s="54">
        <v>3429.7436400000006</v>
      </c>
    </row>
    <row r="260" spans="1:9" x14ac:dyDescent="0.2">
      <c r="A260" s="60" t="s">
        <v>643</v>
      </c>
      <c r="B260" s="48" t="s">
        <v>644</v>
      </c>
      <c r="C260" s="54">
        <v>8871.8512800000008</v>
      </c>
      <c r="D260" s="54">
        <v>78777.370319999914</v>
      </c>
      <c r="E260" s="54">
        <v>12520.510900000007</v>
      </c>
      <c r="F260" s="54">
        <v>7254.0670999999975</v>
      </c>
      <c r="G260" s="54">
        <v>26.597939999999998</v>
      </c>
      <c r="H260" s="54">
        <v>80571.845639999985</v>
      </c>
      <c r="I260" s="54">
        <v>188022.24318000008</v>
      </c>
    </row>
    <row r="261" spans="1:9" x14ac:dyDescent="0.2">
      <c r="A261" s="60" t="s">
        <v>645</v>
      </c>
      <c r="B261" s="48" t="s">
        <v>646</v>
      </c>
      <c r="C261" s="54">
        <v>-58.318250000000006</v>
      </c>
      <c r="D261" s="54">
        <v>8010.8562399999992</v>
      </c>
      <c r="E261" s="54">
        <v>3273.8563799999993</v>
      </c>
      <c r="F261" s="54">
        <v>1791.6712000000002</v>
      </c>
      <c r="G261" s="54">
        <v>1.51857</v>
      </c>
      <c r="H261" s="54">
        <v>194.85468000000009</v>
      </c>
      <c r="I261" s="54">
        <v>13214.438819999999</v>
      </c>
    </row>
    <row r="262" spans="1:9" x14ac:dyDescent="0.2">
      <c r="A262" s="60" t="s">
        <v>647</v>
      </c>
      <c r="B262" s="48" t="s">
        <v>648</v>
      </c>
      <c r="C262" s="54">
        <v>-1141.98029</v>
      </c>
      <c r="D262" s="54">
        <v>25771.828809999999</v>
      </c>
      <c r="E262" s="54">
        <v>14386.385540000001</v>
      </c>
      <c r="F262" s="54">
        <v>7770.1961000000001</v>
      </c>
      <c r="G262" s="54">
        <v>0.5408099999999999</v>
      </c>
      <c r="H262" s="54">
        <v>82.692119999999974</v>
      </c>
      <c r="I262" s="54">
        <v>46869.663090000016</v>
      </c>
    </row>
    <row r="263" spans="1:9" x14ac:dyDescent="0.2">
      <c r="A263" s="60" t="s">
        <v>649</v>
      </c>
      <c r="B263" s="48" t="s">
        <v>650</v>
      </c>
      <c r="C263" s="54">
        <v>170.19153</v>
      </c>
      <c r="D263" s="54">
        <v>-8973.0689199999979</v>
      </c>
      <c r="E263" s="54">
        <v>304.90827000000007</v>
      </c>
      <c r="F263" s="54">
        <v>173.04663000000002</v>
      </c>
      <c r="G263" s="54">
        <v>0.35457</v>
      </c>
      <c r="H263" s="54">
        <v>29254.964010000007</v>
      </c>
      <c r="I263" s="54">
        <v>20930.396090000006</v>
      </c>
    </row>
    <row r="264" spans="1:9" x14ac:dyDescent="0.2">
      <c r="A264" s="60" t="s">
        <v>651</v>
      </c>
      <c r="B264" s="48" t="s">
        <v>652</v>
      </c>
      <c r="C264" s="54">
        <v>-7.7494799999999993</v>
      </c>
      <c r="D264" s="54">
        <v>410.33229999999998</v>
      </c>
      <c r="E264" s="54">
        <v>234.70057</v>
      </c>
      <c r="F264" s="54">
        <v>121.82908</v>
      </c>
      <c r="G264" s="54" t="s">
        <v>14</v>
      </c>
      <c r="H264" s="54">
        <v>0.73054999999999992</v>
      </c>
      <c r="I264" s="54">
        <v>759.84302000000014</v>
      </c>
    </row>
    <row r="265" spans="1:9" x14ac:dyDescent="0.2">
      <c r="A265" s="60" t="s">
        <v>653</v>
      </c>
      <c r="B265" s="48" t="s">
        <v>654</v>
      </c>
      <c r="C265" s="54">
        <v>5312.37547</v>
      </c>
      <c r="D265" s="54">
        <v>72082.115749999997</v>
      </c>
      <c r="E265" s="54">
        <v>8035.8595099999984</v>
      </c>
      <c r="F265" s="54">
        <v>4597.7172600000004</v>
      </c>
      <c r="G265" s="54">
        <v>5.5049599999999996</v>
      </c>
      <c r="H265" s="54">
        <v>23561.958720000002</v>
      </c>
      <c r="I265" s="54">
        <v>113595.53167</v>
      </c>
    </row>
    <row r="266" spans="1:9" x14ac:dyDescent="0.2">
      <c r="A266" s="60" t="s">
        <v>655</v>
      </c>
      <c r="B266" s="48" t="s">
        <v>656</v>
      </c>
      <c r="C266" s="54">
        <v>-472.38440000000003</v>
      </c>
      <c r="D266" s="54">
        <v>5.1770000000000004E-2</v>
      </c>
      <c r="E266" s="54">
        <v>277.01547000000005</v>
      </c>
      <c r="F266" s="54">
        <v>195.51655</v>
      </c>
      <c r="G266" s="54" t="s">
        <v>14</v>
      </c>
      <c r="H266" s="54">
        <v>0.23544000000000001</v>
      </c>
      <c r="I266" s="54">
        <v>0.43482999999999999</v>
      </c>
    </row>
    <row r="267" spans="1:9" x14ac:dyDescent="0.2">
      <c r="A267" s="60" t="s">
        <v>657</v>
      </c>
      <c r="B267" s="48" t="s">
        <v>658</v>
      </c>
      <c r="C267" s="54">
        <v>276.64666000000011</v>
      </c>
      <c r="D267" s="54">
        <v>6175.2101900000025</v>
      </c>
      <c r="E267" s="54">
        <v>12479.45831</v>
      </c>
      <c r="F267" s="54">
        <v>6877.9607399999995</v>
      </c>
      <c r="G267" s="54">
        <v>18.030639999999998</v>
      </c>
      <c r="H267" s="54">
        <v>710.73459000000025</v>
      </c>
      <c r="I267" s="54">
        <v>26538.041129999987</v>
      </c>
    </row>
    <row r="268" spans="1:9" x14ac:dyDescent="0.2">
      <c r="A268" s="60" t="s">
        <v>659</v>
      </c>
      <c r="B268" s="48" t="s">
        <v>660</v>
      </c>
      <c r="C268" s="54">
        <v>72.936920000000001</v>
      </c>
      <c r="D268" s="54">
        <v>12981.716640000002</v>
      </c>
      <c r="E268" s="54">
        <v>11261.590119999999</v>
      </c>
      <c r="F268" s="54">
        <v>5999.631739999998</v>
      </c>
      <c r="G268" s="54">
        <v>29.697780000000005</v>
      </c>
      <c r="H268" s="54">
        <v>1853.6757999999998</v>
      </c>
      <c r="I268" s="54">
        <v>32199.249000000007</v>
      </c>
    </row>
    <row r="269" spans="1:9" x14ac:dyDescent="0.2">
      <c r="A269" s="60" t="s">
        <v>661</v>
      </c>
      <c r="B269" s="48" t="s">
        <v>662</v>
      </c>
      <c r="C269" s="54">
        <v>69.667620000000014</v>
      </c>
      <c r="D269" s="54">
        <v>1497.8390699999993</v>
      </c>
      <c r="E269" s="54">
        <v>1322.6119399999998</v>
      </c>
      <c r="F269" s="54">
        <v>774.66390999999987</v>
      </c>
      <c r="G269" s="54">
        <v>4.8918999999999997</v>
      </c>
      <c r="H269" s="54">
        <v>106.42178999999999</v>
      </c>
      <c r="I269" s="54">
        <v>3776.0962299999997</v>
      </c>
    </row>
    <row r="270" spans="1:9" x14ac:dyDescent="0.2">
      <c r="A270" s="60" t="s">
        <v>663</v>
      </c>
      <c r="B270" s="48" t="s">
        <v>664</v>
      </c>
      <c r="C270" s="54">
        <v>641.42011000000036</v>
      </c>
      <c r="D270" s="54">
        <v>4968.1207399999994</v>
      </c>
      <c r="E270" s="54">
        <v>7571.0023600000004</v>
      </c>
      <c r="F270" s="54">
        <v>4184.3540900000007</v>
      </c>
      <c r="G270" s="54">
        <v>20.541910000000001</v>
      </c>
      <c r="H270" s="54">
        <v>1029.0732899999998</v>
      </c>
      <c r="I270" s="54">
        <v>18414.512500000008</v>
      </c>
    </row>
    <row r="271" spans="1:9" x14ac:dyDescent="0.2">
      <c r="A271" s="60" t="s">
        <v>665</v>
      </c>
      <c r="B271" s="48" t="s">
        <v>666</v>
      </c>
      <c r="C271" s="54">
        <v>239.16797000000003</v>
      </c>
      <c r="D271" s="54">
        <v>180.86915999999999</v>
      </c>
      <c r="E271" s="54">
        <v>268.72972000000004</v>
      </c>
      <c r="F271" s="54">
        <v>177.75311000000005</v>
      </c>
      <c r="G271" s="54">
        <v>1.6476600000000001</v>
      </c>
      <c r="H271" s="54">
        <v>15.107419999999998</v>
      </c>
      <c r="I271" s="54">
        <v>883.27503999999976</v>
      </c>
    </row>
    <row r="272" spans="1:9" x14ac:dyDescent="0.2">
      <c r="A272" s="60" t="s">
        <v>667</v>
      </c>
      <c r="B272" s="48" t="s">
        <v>668</v>
      </c>
      <c r="C272" s="54">
        <v>87.164149999999992</v>
      </c>
      <c r="D272" s="54">
        <v>2723.6757399999992</v>
      </c>
      <c r="E272" s="54">
        <v>1742.2495899999997</v>
      </c>
      <c r="F272" s="54">
        <v>994.88119999999981</v>
      </c>
      <c r="G272" s="54">
        <v>3.1630799999999999</v>
      </c>
      <c r="H272" s="54">
        <v>2803.75648</v>
      </c>
      <c r="I272" s="54">
        <v>8354.8902399999988</v>
      </c>
    </row>
    <row r="273" spans="1:9" x14ac:dyDescent="0.2">
      <c r="A273" s="60" t="s">
        <v>669</v>
      </c>
      <c r="B273" s="48" t="s">
        <v>670</v>
      </c>
      <c r="C273" s="54">
        <v>-0.71306999999999998</v>
      </c>
      <c r="D273" s="54">
        <v>102.06011000000001</v>
      </c>
      <c r="E273" s="54">
        <v>102.92595</v>
      </c>
      <c r="F273" s="54">
        <v>75.226420000000019</v>
      </c>
      <c r="G273" s="54" t="s">
        <v>14</v>
      </c>
      <c r="H273" s="54">
        <v>5.1391299999999998</v>
      </c>
      <c r="I273" s="54">
        <v>284.63853999999998</v>
      </c>
    </row>
    <row r="274" spans="1:9" x14ac:dyDescent="0.2">
      <c r="A274" s="60" t="s">
        <v>671</v>
      </c>
      <c r="B274" s="48" t="s">
        <v>672</v>
      </c>
      <c r="C274" s="54">
        <v>16.481770000000001</v>
      </c>
      <c r="D274" s="54">
        <v>64.264900000000026</v>
      </c>
      <c r="E274" s="54">
        <v>87.261049999999997</v>
      </c>
      <c r="F274" s="54">
        <v>53.840840000000007</v>
      </c>
      <c r="G274" s="54">
        <v>9.4741300000000006</v>
      </c>
      <c r="H274" s="54">
        <v>1.2626399999999998</v>
      </c>
      <c r="I274" s="54">
        <v>232.58533000000008</v>
      </c>
    </row>
    <row r="275" spans="1:9" x14ac:dyDescent="0.2">
      <c r="A275" s="60" t="s">
        <v>673</v>
      </c>
      <c r="B275" s="48" t="s">
        <v>674</v>
      </c>
      <c r="C275" s="54">
        <v>178.24555000000001</v>
      </c>
      <c r="D275" s="54">
        <v>20.290919999999993</v>
      </c>
      <c r="E275" s="54">
        <v>1296.2612100000001</v>
      </c>
      <c r="F275" s="54">
        <v>802.40326000000005</v>
      </c>
      <c r="G275" s="54">
        <v>12.343860000000001</v>
      </c>
      <c r="H275" s="54">
        <v>19.87246</v>
      </c>
      <c r="I275" s="54">
        <v>2329.4172600000006</v>
      </c>
    </row>
    <row r="276" spans="1:9" x14ac:dyDescent="0.2">
      <c r="A276" s="60" t="s">
        <v>675</v>
      </c>
      <c r="B276" s="48" t="s">
        <v>676</v>
      </c>
      <c r="C276" s="54">
        <v>214.78431000000003</v>
      </c>
      <c r="D276" s="54">
        <v>926.97599000000002</v>
      </c>
      <c r="E276" s="54">
        <v>907.01609999999994</v>
      </c>
      <c r="F276" s="54">
        <v>502.22164000000015</v>
      </c>
      <c r="G276" s="54">
        <v>29.358180000000001</v>
      </c>
      <c r="H276" s="54">
        <v>8.1981699999999975</v>
      </c>
      <c r="I276" s="54">
        <v>2588.5543900000002</v>
      </c>
    </row>
    <row r="277" spans="1:9" x14ac:dyDescent="0.2">
      <c r="A277" s="60" t="s">
        <v>677</v>
      </c>
      <c r="B277" s="48" t="s">
        <v>678</v>
      </c>
      <c r="C277" s="54">
        <v>451.30248999999986</v>
      </c>
      <c r="D277" s="54">
        <v>2993.7328200000015</v>
      </c>
      <c r="E277" s="54">
        <v>3368.8723200000013</v>
      </c>
      <c r="F277" s="54">
        <v>2084.1053799999991</v>
      </c>
      <c r="G277" s="54">
        <v>398.22708999999986</v>
      </c>
      <c r="H277" s="54">
        <v>349.07909000000052</v>
      </c>
      <c r="I277" s="54">
        <v>9645.3191900000093</v>
      </c>
    </row>
    <row r="278" spans="1:9" x14ac:dyDescent="0.2">
      <c r="A278" s="60" t="s">
        <v>679</v>
      </c>
      <c r="B278" s="48" t="s">
        <v>680</v>
      </c>
      <c r="C278" s="54">
        <v>6326.2827999999963</v>
      </c>
      <c r="D278" s="54">
        <v>-24866.309570000019</v>
      </c>
      <c r="E278" s="54">
        <v>43359.56422000008</v>
      </c>
      <c r="F278" s="54">
        <v>23870.773089999999</v>
      </c>
      <c r="G278" s="54">
        <v>1431.2317499999976</v>
      </c>
      <c r="H278" s="54">
        <v>1722.6622399999969</v>
      </c>
      <c r="I278" s="54">
        <v>51844.204529999966</v>
      </c>
    </row>
    <row r="279" spans="1:9" x14ac:dyDescent="0.2">
      <c r="A279" s="60" t="s">
        <v>681</v>
      </c>
      <c r="B279" s="48" t="s">
        <v>682</v>
      </c>
      <c r="C279" s="54">
        <v>4147.0862899999975</v>
      </c>
      <c r="D279" s="54">
        <v>-8375.1769600000061</v>
      </c>
      <c r="E279" s="54">
        <v>25033.86669000001</v>
      </c>
      <c r="F279" s="54">
        <v>13942.244659999986</v>
      </c>
      <c r="G279" s="54">
        <v>104.95311</v>
      </c>
      <c r="H279" s="54">
        <v>3607.2469399999973</v>
      </c>
      <c r="I279" s="54">
        <v>38460.220729999986</v>
      </c>
    </row>
    <row r="280" spans="1:9" x14ac:dyDescent="0.2">
      <c r="A280" s="60" t="s">
        <v>683</v>
      </c>
      <c r="B280" s="48" t="s">
        <v>684</v>
      </c>
      <c r="C280" s="54">
        <v>42.384389999999989</v>
      </c>
      <c r="D280" s="54">
        <v>-48.968479999999978</v>
      </c>
      <c r="E280" s="54">
        <v>2411.3975799999998</v>
      </c>
      <c r="F280" s="54">
        <v>1390.3239199999998</v>
      </c>
      <c r="G280" s="54" t="s">
        <v>14</v>
      </c>
      <c r="H280" s="54">
        <v>20.697009999999999</v>
      </c>
      <c r="I280" s="54">
        <v>3815.8344200000001</v>
      </c>
    </row>
    <row r="281" spans="1:9" x14ac:dyDescent="0.2">
      <c r="A281" s="60" t="s">
        <v>685</v>
      </c>
      <c r="B281" s="48" t="s">
        <v>686</v>
      </c>
      <c r="C281" s="54">
        <v>212.78926999999999</v>
      </c>
      <c r="D281" s="54">
        <v>-1524.44838</v>
      </c>
      <c r="E281" s="54">
        <v>3283.2476699999993</v>
      </c>
      <c r="F281" s="54">
        <v>1764.2906300000002</v>
      </c>
      <c r="G281" s="54">
        <v>10.742539999999998</v>
      </c>
      <c r="H281" s="54">
        <v>48.538629999999998</v>
      </c>
      <c r="I281" s="54">
        <v>3795.1603599999994</v>
      </c>
    </row>
    <row r="282" spans="1:9" x14ac:dyDescent="0.2">
      <c r="A282" s="60" t="s">
        <v>687</v>
      </c>
      <c r="B282" s="48" t="s">
        <v>688</v>
      </c>
      <c r="C282" s="54">
        <v>1139.1543000000004</v>
      </c>
      <c r="D282" s="54">
        <v>-4895.5713499999983</v>
      </c>
      <c r="E282" s="54">
        <v>7502.1112300000004</v>
      </c>
      <c r="F282" s="54">
        <v>4421.61816</v>
      </c>
      <c r="G282" s="54">
        <v>92.140110000000021</v>
      </c>
      <c r="H282" s="54">
        <v>209.6580900000001</v>
      </c>
      <c r="I282" s="54">
        <v>8469.1105400000033</v>
      </c>
    </row>
    <row r="283" spans="1:9" x14ac:dyDescent="0.2">
      <c r="A283" s="60" t="s">
        <v>689</v>
      </c>
      <c r="B283" s="48" t="s">
        <v>690</v>
      </c>
      <c r="C283" s="54">
        <v>1757.9728599999996</v>
      </c>
      <c r="D283" s="54">
        <v>-4708.93174</v>
      </c>
      <c r="E283" s="54">
        <v>10920.710589999995</v>
      </c>
      <c r="F283" s="54">
        <v>6018.9048999999995</v>
      </c>
      <c r="G283" s="54">
        <v>160.14745000000002</v>
      </c>
      <c r="H283" s="54">
        <v>1482.6266499999995</v>
      </c>
      <c r="I283" s="54">
        <v>15631.430709999999</v>
      </c>
    </row>
    <row r="284" spans="1:9" x14ac:dyDescent="0.2">
      <c r="A284" s="60" t="s">
        <v>691</v>
      </c>
      <c r="B284" s="48" t="s">
        <v>692</v>
      </c>
      <c r="C284" s="54">
        <v>317.05019999999996</v>
      </c>
      <c r="D284" s="54">
        <v>-1574.3400599999998</v>
      </c>
      <c r="E284" s="54">
        <v>2491.5682400000001</v>
      </c>
      <c r="F284" s="54">
        <v>1740.5166400000003</v>
      </c>
      <c r="G284" s="54">
        <v>20.113209999999995</v>
      </c>
      <c r="H284" s="54">
        <v>52.319949999999999</v>
      </c>
      <c r="I284" s="54">
        <v>3047.2281799999982</v>
      </c>
    </row>
    <row r="285" spans="1:9" x14ac:dyDescent="0.2">
      <c r="A285" s="60" t="s">
        <v>693</v>
      </c>
      <c r="B285" s="48" t="s">
        <v>694</v>
      </c>
      <c r="C285" s="54">
        <v>1532.4381899999998</v>
      </c>
      <c r="D285" s="54">
        <v>366.43326000000008</v>
      </c>
      <c r="E285" s="54">
        <v>2264.5690199999999</v>
      </c>
      <c r="F285" s="54">
        <v>1450.56322</v>
      </c>
      <c r="G285" s="54">
        <v>89.595389999999995</v>
      </c>
      <c r="H285" s="54">
        <v>148.77829999999992</v>
      </c>
      <c r="I285" s="54">
        <v>5852.3773799999963</v>
      </c>
    </row>
    <row r="286" spans="1:9" x14ac:dyDescent="0.2">
      <c r="A286" s="60" t="s">
        <v>695</v>
      </c>
      <c r="B286" s="48" t="s">
        <v>696</v>
      </c>
      <c r="C286" s="54">
        <v>71.002049999999997</v>
      </c>
      <c r="D286" s="54">
        <v>-290.59987999999987</v>
      </c>
      <c r="E286" s="54">
        <v>322.50397999999996</v>
      </c>
      <c r="F286" s="54">
        <v>185.25565999999998</v>
      </c>
      <c r="G286" s="54">
        <v>34.38324999999999</v>
      </c>
      <c r="H286" s="54">
        <v>39.469839999999991</v>
      </c>
      <c r="I286" s="54">
        <v>362.01490000000001</v>
      </c>
    </row>
    <row r="287" spans="1:9" x14ac:dyDescent="0.2">
      <c r="A287" s="60" t="s">
        <v>697</v>
      </c>
      <c r="B287" s="48" t="s">
        <v>698</v>
      </c>
      <c r="C287" s="54">
        <v>227.15613999999999</v>
      </c>
      <c r="D287" s="54">
        <v>-271.34418999999986</v>
      </c>
      <c r="E287" s="54">
        <v>1892.6576799999996</v>
      </c>
      <c r="F287" s="54">
        <v>1082.7418699999996</v>
      </c>
      <c r="G287" s="54">
        <v>68.63275999999999</v>
      </c>
      <c r="H287" s="54">
        <v>122.78023999999998</v>
      </c>
      <c r="I287" s="54">
        <v>3122.6244999999994</v>
      </c>
    </row>
    <row r="288" spans="1:9" x14ac:dyDescent="0.2">
      <c r="A288" s="60" t="s">
        <v>699</v>
      </c>
      <c r="B288" s="48" t="s">
        <v>700</v>
      </c>
      <c r="C288" s="54">
        <v>-10.23644</v>
      </c>
      <c r="D288" s="54">
        <v>199.15111000000005</v>
      </c>
      <c r="E288" s="54">
        <v>178.60858000000002</v>
      </c>
      <c r="F288" s="54">
        <v>109.33080000000004</v>
      </c>
      <c r="G288" s="54">
        <v>26.587149999999998</v>
      </c>
      <c r="H288" s="54">
        <v>23.570070000000001</v>
      </c>
      <c r="I288" s="54">
        <v>527.01126999999997</v>
      </c>
    </row>
    <row r="289" spans="1:9" x14ac:dyDescent="0.2">
      <c r="A289" s="60" t="s">
        <v>701</v>
      </c>
      <c r="B289" s="48" t="s">
        <v>702</v>
      </c>
      <c r="C289" s="54">
        <v>4590.7464300000011</v>
      </c>
      <c r="D289" s="54">
        <v>-860.39389000000028</v>
      </c>
      <c r="E289" s="54">
        <v>7319.6413399999992</v>
      </c>
      <c r="F289" s="54">
        <v>5220.4655800000019</v>
      </c>
      <c r="G289" s="54">
        <v>473.38780999999972</v>
      </c>
      <c r="H289" s="54">
        <v>526.64729999999997</v>
      </c>
      <c r="I289" s="54">
        <v>17270.494569999992</v>
      </c>
    </row>
    <row r="290" spans="1:9" x14ac:dyDescent="0.2">
      <c r="A290" s="60" t="s">
        <v>703</v>
      </c>
      <c r="B290" s="48" t="s">
        <v>704</v>
      </c>
      <c r="C290" s="54">
        <v>1637.7934600000006</v>
      </c>
      <c r="D290" s="54">
        <v>-999.08418000000029</v>
      </c>
      <c r="E290" s="54">
        <v>8901.3579300000019</v>
      </c>
      <c r="F290" s="54">
        <v>5083.2430699999995</v>
      </c>
      <c r="G290" s="54">
        <v>521.77693000000045</v>
      </c>
      <c r="H290" s="54">
        <v>283.71456000000001</v>
      </c>
      <c r="I290" s="54">
        <v>15428.80177000002</v>
      </c>
    </row>
    <row r="291" spans="1:9" x14ac:dyDescent="0.2">
      <c r="A291" s="60" t="s">
        <v>705</v>
      </c>
      <c r="B291" s="48" t="s">
        <v>706</v>
      </c>
      <c r="C291" s="54">
        <v>649.66480999999999</v>
      </c>
      <c r="D291" s="54">
        <v>2060.5955800000011</v>
      </c>
      <c r="E291" s="54">
        <v>3996.4149100000004</v>
      </c>
      <c r="F291" s="54">
        <v>2417.5745899999997</v>
      </c>
      <c r="G291" s="54">
        <v>252.01689999999996</v>
      </c>
      <c r="H291" s="54">
        <v>334.20881000000003</v>
      </c>
      <c r="I291" s="54">
        <v>9710.4756000000089</v>
      </c>
    </row>
    <row r="292" spans="1:9" x14ac:dyDescent="0.2">
      <c r="A292" s="60" t="s">
        <v>707</v>
      </c>
      <c r="B292" s="48" t="s">
        <v>708</v>
      </c>
      <c r="C292" s="54">
        <v>94.460250000000002</v>
      </c>
      <c r="D292" s="54">
        <v>-257.88910999999996</v>
      </c>
      <c r="E292" s="54">
        <v>430.08310999999992</v>
      </c>
      <c r="F292" s="54">
        <v>241.66235999999995</v>
      </c>
      <c r="G292" s="54">
        <v>206.55274999999986</v>
      </c>
      <c r="H292" s="54">
        <v>15.166939999999986</v>
      </c>
      <c r="I292" s="54">
        <v>730.03629999999896</v>
      </c>
    </row>
    <row r="293" spans="1:9" x14ac:dyDescent="0.2">
      <c r="A293" s="60" t="s">
        <v>709</v>
      </c>
      <c r="B293" s="48" t="s">
        <v>710</v>
      </c>
      <c r="C293" s="54">
        <v>46.026360000000004</v>
      </c>
      <c r="D293" s="54">
        <v>198.05839999999986</v>
      </c>
      <c r="E293" s="54">
        <v>513.13936000000012</v>
      </c>
      <c r="F293" s="54">
        <v>250.68923999999996</v>
      </c>
      <c r="G293" s="54">
        <v>204.24659000000008</v>
      </c>
      <c r="H293" s="54">
        <v>29.536049999999975</v>
      </c>
      <c r="I293" s="54">
        <v>1241.6959999999992</v>
      </c>
    </row>
    <row r="294" spans="1:9" x14ac:dyDescent="0.2">
      <c r="A294" s="60" t="s">
        <v>711</v>
      </c>
      <c r="B294" s="48" t="s">
        <v>712</v>
      </c>
      <c r="C294" s="54">
        <v>585.94884000000025</v>
      </c>
      <c r="D294" s="54">
        <v>-333.34732999999994</v>
      </c>
      <c r="E294" s="54">
        <v>3840.5290499999974</v>
      </c>
      <c r="F294" s="54">
        <v>2194.7019599999985</v>
      </c>
      <c r="G294" s="54">
        <v>769.00648999999987</v>
      </c>
      <c r="H294" s="54">
        <v>136.99842000000001</v>
      </c>
      <c r="I294" s="54">
        <v>7193.8374299999987</v>
      </c>
    </row>
    <row r="295" spans="1:9" x14ac:dyDescent="0.2">
      <c r="A295" s="60" t="s">
        <v>713</v>
      </c>
      <c r="B295" s="48" t="s">
        <v>714</v>
      </c>
      <c r="C295" s="54">
        <v>62.635379999999998</v>
      </c>
      <c r="D295" s="54">
        <v>132.09519999999995</v>
      </c>
      <c r="E295" s="54">
        <v>162.36684999999994</v>
      </c>
      <c r="F295" s="54">
        <v>88.292010000000062</v>
      </c>
      <c r="G295" s="54">
        <v>101.19481999999998</v>
      </c>
      <c r="H295" s="54">
        <v>6.6464700000000017</v>
      </c>
      <c r="I295" s="54">
        <v>553.23072999999965</v>
      </c>
    </row>
    <row r="296" spans="1:9" x14ac:dyDescent="0.2">
      <c r="A296" s="60" t="s">
        <v>715</v>
      </c>
      <c r="B296" s="48" t="s">
        <v>716</v>
      </c>
      <c r="C296" s="54">
        <v>322.68988999999999</v>
      </c>
      <c r="D296" s="54">
        <v>-580.3165399999998</v>
      </c>
      <c r="E296" s="54">
        <v>2038.8797199999988</v>
      </c>
      <c r="F296" s="54">
        <v>1189.0226399999967</v>
      </c>
      <c r="G296" s="54">
        <v>790.12824999999907</v>
      </c>
      <c r="H296" s="54">
        <v>104.58751000000078</v>
      </c>
      <c r="I296" s="54">
        <v>3864.9914699999822</v>
      </c>
    </row>
    <row r="297" spans="1:9" x14ac:dyDescent="0.2">
      <c r="A297" s="60" t="s">
        <v>717</v>
      </c>
      <c r="B297" s="48" t="s">
        <v>718</v>
      </c>
      <c r="C297" s="54">
        <v>144.89677000000003</v>
      </c>
      <c r="D297" s="54">
        <v>88.508009999999942</v>
      </c>
      <c r="E297" s="54">
        <v>784.62656999999979</v>
      </c>
      <c r="F297" s="54">
        <v>470.95929999999998</v>
      </c>
      <c r="G297" s="54">
        <v>215.87315999999998</v>
      </c>
      <c r="H297" s="54">
        <v>40.983890000000002</v>
      </c>
      <c r="I297" s="54">
        <v>1745.8476999999998</v>
      </c>
    </row>
    <row r="298" spans="1:9" x14ac:dyDescent="0.2">
      <c r="A298" s="60" t="s">
        <v>719</v>
      </c>
      <c r="B298" s="48" t="s">
        <v>720</v>
      </c>
      <c r="C298" s="54">
        <v>1701.2393000000006</v>
      </c>
      <c r="D298" s="54">
        <v>-3015.2342799999983</v>
      </c>
      <c r="E298" s="54">
        <v>7965.7534000000032</v>
      </c>
      <c r="F298" s="54">
        <v>4453.4138399999974</v>
      </c>
      <c r="G298" s="54">
        <v>1093.40562</v>
      </c>
      <c r="H298" s="54">
        <v>269.49667999999997</v>
      </c>
      <c r="I298" s="54">
        <v>12468.074560000066</v>
      </c>
    </row>
    <row r="299" spans="1:9" x14ac:dyDescent="0.2">
      <c r="A299" s="60" t="s">
        <v>721</v>
      </c>
      <c r="B299" s="48" t="s">
        <v>722</v>
      </c>
      <c r="C299" s="54">
        <v>1695.7917600000014</v>
      </c>
      <c r="D299" s="54">
        <v>69148.37496000003</v>
      </c>
      <c r="E299" s="54">
        <v>11725.436030000013</v>
      </c>
      <c r="F299" s="54">
        <v>6463.9375600000039</v>
      </c>
      <c r="G299" s="54">
        <v>41.672159999999984</v>
      </c>
      <c r="H299" s="54">
        <v>1136.6006199999983</v>
      </c>
      <c r="I299" s="54">
        <v>90211.813089999923</v>
      </c>
    </row>
    <row r="300" spans="1:9" x14ac:dyDescent="0.2">
      <c r="A300" s="60" t="s">
        <v>723</v>
      </c>
      <c r="B300" s="48" t="s">
        <v>724</v>
      </c>
      <c r="C300" s="54">
        <v>1101.1457600000003</v>
      </c>
      <c r="D300" s="54">
        <v>21888.133400000002</v>
      </c>
      <c r="E300" s="54">
        <v>3499.731130000001</v>
      </c>
      <c r="F300" s="54">
        <v>1955.5731300000002</v>
      </c>
      <c r="G300" s="54" t="s">
        <v>14</v>
      </c>
      <c r="H300" s="54">
        <v>58.018669999999986</v>
      </c>
      <c r="I300" s="54">
        <v>28502.602089999986</v>
      </c>
    </row>
    <row r="301" spans="1:9" x14ac:dyDescent="0.2">
      <c r="A301" s="60" t="s">
        <v>725</v>
      </c>
      <c r="B301" s="48" t="s">
        <v>726</v>
      </c>
      <c r="C301" s="54">
        <v>977.79471000000035</v>
      </c>
      <c r="D301" s="54">
        <v>13060.206289999998</v>
      </c>
      <c r="E301" s="54">
        <v>12103.457640000008</v>
      </c>
      <c r="F301" s="54">
        <v>6035.4552900000062</v>
      </c>
      <c r="G301" s="54">
        <v>1323.6964600000015</v>
      </c>
      <c r="H301" s="54">
        <v>304.45856000000191</v>
      </c>
      <c r="I301" s="54">
        <v>33805.068950000044</v>
      </c>
    </row>
    <row r="302" spans="1:9" x14ac:dyDescent="0.2">
      <c r="A302" s="60" t="s">
        <v>727</v>
      </c>
      <c r="B302" s="48" t="s">
        <v>728</v>
      </c>
      <c r="C302" s="54">
        <v>1329.6270700000005</v>
      </c>
      <c r="D302" s="54">
        <v>30832.00503</v>
      </c>
      <c r="E302" s="54">
        <v>6391.3792600000033</v>
      </c>
      <c r="F302" s="54">
        <v>3571.4314500000046</v>
      </c>
      <c r="G302" s="54">
        <v>20.448709999999998</v>
      </c>
      <c r="H302" s="54">
        <v>1401.0818000000006</v>
      </c>
      <c r="I302" s="54">
        <v>43545.973319999968</v>
      </c>
    </row>
    <row r="303" spans="1:9" x14ac:dyDescent="0.2">
      <c r="A303" s="60" t="s">
        <v>729</v>
      </c>
      <c r="B303" s="48" t="s">
        <v>730</v>
      </c>
      <c r="C303" s="54">
        <v>564.14567999999986</v>
      </c>
      <c r="D303" s="54">
        <v>15295.606340000006</v>
      </c>
      <c r="E303" s="54">
        <v>5066.359849999998</v>
      </c>
      <c r="F303" s="54">
        <v>2475.808199999999</v>
      </c>
      <c r="G303" s="54">
        <v>114.71569000000001</v>
      </c>
      <c r="H303" s="54">
        <v>140.51928000000015</v>
      </c>
      <c r="I303" s="54">
        <v>23657.155039999998</v>
      </c>
    </row>
    <row r="304" spans="1:9" x14ac:dyDescent="0.2">
      <c r="A304" s="60" t="s">
        <v>731</v>
      </c>
      <c r="B304" s="48" t="s">
        <v>732</v>
      </c>
      <c r="C304" s="54">
        <v>26.095429999999997</v>
      </c>
      <c r="D304" s="54">
        <v>1576.8138699999995</v>
      </c>
      <c r="E304" s="54">
        <v>305.94719999999995</v>
      </c>
      <c r="F304" s="54">
        <v>143.01267000000001</v>
      </c>
      <c r="G304" s="54">
        <v>19.497229999999995</v>
      </c>
      <c r="H304" s="54">
        <v>49.437320000000007</v>
      </c>
      <c r="I304" s="54">
        <v>2120.8037199999994</v>
      </c>
    </row>
    <row r="305" spans="1:9" ht="25.5" x14ac:dyDescent="0.2">
      <c r="A305" s="34" t="s">
        <v>733</v>
      </c>
      <c r="B305" s="15" t="s">
        <v>734</v>
      </c>
      <c r="C305" s="54">
        <v>73.683539999999994</v>
      </c>
      <c r="D305" s="54">
        <v>2020.7465399999994</v>
      </c>
      <c r="E305" s="54">
        <v>302.51149999999996</v>
      </c>
      <c r="F305" s="54">
        <v>192.45238000000001</v>
      </c>
      <c r="G305" s="54">
        <v>3.3826400000000003</v>
      </c>
      <c r="H305" s="54">
        <v>15.111579999999998</v>
      </c>
      <c r="I305" s="54">
        <v>2607.8881799999999</v>
      </c>
    </row>
    <row r="306" spans="1:9" ht="25.5" x14ac:dyDescent="0.2">
      <c r="A306" s="34" t="s">
        <v>735</v>
      </c>
      <c r="B306" s="15" t="s">
        <v>736</v>
      </c>
      <c r="C306" s="54">
        <v>515.87838999999985</v>
      </c>
      <c r="D306" s="54">
        <v>263.29497000000003</v>
      </c>
      <c r="E306" s="54">
        <v>339.39135999999996</v>
      </c>
      <c r="F306" s="54">
        <v>257.40643</v>
      </c>
      <c r="G306" s="54">
        <v>8.442890000000002</v>
      </c>
      <c r="H306" s="54">
        <v>13.44041</v>
      </c>
      <c r="I306" s="54">
        <v>1397.8544500000003</v>
      </c>
    </row>
    <row r="307" spans="1:9" x14ac:dyDescent="0.2">
      <c r="A307" s="60" t="s">
        <v>737</v>
      </c>
      <c r="B307" s="48" t="s">
        <v>738</v>
      </c>
      <c r="C307" s="54">
        <v>1059.9722500000003</v>
      </c>
      <c r="D307" s="54">
        <v>-696.80368000000021</v>
      </c>
      <c r="E307" s="54">
        <v>2338.3086799999974</v>
      </c>
      <c r="F307" s="54">
        <v>1539.4802</v>
      </c>
      <c r="G307" s="54">
        <v>89.796769999999967</v>
      </c>
      <c r="H307" s="54">
        <v>-43.405819999999842</v>
      </c>
      <c r="I307" s="54">
        <v>4287.3483999999971</v>
      </c>
    </row>
    <row r="308" spans="1:9" ht="25.5" x14ac:dyDescent="0.2">
      <c r="A308" s="61" t="s">
        <v>739</v>
      </c>
      <c r="B308" s="15" t="s">
        <v>740</v>
      </c>
      <c r="C308" s="54">
        <v>481.81618999999995</v>
      </c>
      <c r="D308" s="54">
        <v>-2208.2038299999999</v>
      </c>
      <c r="E308" s="54">
        <v>1036.7868300000002</v>
      </c>
      <c r="F308" s="54">
        <v>625.83891999999992</v>
      </c>
      <c r="G308" s="54">
        <v>25.275980000000001</v>
      </c>
      <c r="H308" s="54">
        <v>58.559340000000006</v>
      </c>
      <c r="I308" s="54">
        <v>20.073429999998901</v>
      </c>
    </row>
    <row r="309" spans="1:9" ht="25.5" x14ac:dyDescent="0.2">
      <c r="A309" s="34" t="s">
        <v>741</v>
      </c>
      <c r="B309" s="15" t="s">
        <v>742</v>
      </c>
      <c r="C309" s="54">
        <v>240.79924000000003</v>
      </c>
      <c r="D309" s="54">
        <v>652.72327000000007</v>
      </c>
      <c r="E309" s="54">
        <v>523.85481000000016</v>
      </c>
      <c r="F309" s="54">
        <v>321.52637999999996</v>
      </c>
      <c r="G309" s="54">
        <v>17.435179999999999</v>
      </c>
      <c r="H309" s="54">
        <v>7.0130099999999977</v>
      </c>
      <c r="I309" s="54">
        <v>1763.3518899999999</v>
      </c>
    </row>
    <row r="310" spans="1:9" ht="25.5" x14ac:dyDescent="0.2">
      <c r="A310" s="34" t="s">
        <v>743</v>
      </c>
      <c r="B310" s="15" t="s">
        <v>744</v>
      </c>
      <c r="C310" s="54">
        <v>50.462289999999982</v>
      </c>
      <c r="D310" s="54">
        <v>1825.9556499999994</v>
      </c>
      <c r="E310" s="54">
        <v>804.06356000000028</v>
      </c>
      <c r="F310" s="54">
        <v>398.74587999999989</v>
      </c>
      <c r="G310" s="54">
        <v>60.621850000000002</v>
      </c>
      <c r="H310" s="54">
        <v>269.33191999999991</v>
      </c>
      <c r="I310" s="54">
        <v>3409.1811499999972</v>
      </c>
    </row>
    <row r="311" spans="1:9" x14ac:dyDescent="0.2">
      <c r="A311" s="60" t="s">
        <v>745</v>
      </c>
      <c r="B311" s="48" t="s">
        <v>746</v>
      </c>
      <c r="C311" s="54">
        <v>298.93233000000009</v>
      </c>
      <c r="D311" s="54">
        <v>4632.8983599999965</v>
      </c>
      <c r="E311" s="54">
        <v>1246.1890900000001</v>
      </c>
      <c r="F311" s="54">
        <v>663.7001800000005</v>
      </c>
      <c r="G311" s="54">
        <v>34.34937</v>
      </c>
      <c r="H311" s="54">
        <v>915.56240999999932</v>
      </c>
      <c r="I311" s="54">
        <v>7791.6317400000071</v>
      </c>
    </row>
    <row r="312" spans="1:9" x14ac:dyDescent="0.2">
      <c r="A312" s="60" t="s">
        <v>747</v>
      </c>
      <c r="B312" s="48" t="s">
        <v>748</v>
      </c>
      <c r="C312" s="54">
        <v>2443.7528600000005</v>
      </c>
      <c r="D312" s="54">
        <v>13739.165169999986</v>
      </c>
      <c r="E312" s="54">
        <v>4088.5998299999987</v>
      </c>
      <c r="F312" s="54">
        <v>2503.6736599999981</v>
      </c>
      <c r="G312" s="54">
        <v>77.225529999999992</v>
      </c>
      <c r="H312" s="54">
        <v>883.11989999999764</v>
      </c>
      <c r="I312" s="54">
        <v>23735.536950000027</v>
      </c>
    </row>
    <row r="313" spans="1:9" x14ac:dyDescent="0.2">
      <c r="A313" s="60" t="s">
        <v>749</v>
      </c>
      <c r="B313" s="48" t="s">
        <v>750</v>
      </c>
      <c r="C313" s="54">
        <v>1291.8903700000005</v>
      </c>
      <c r="D313" s="54">
        <v>8177.3532599999962</v>
      </c>
      <c r="E313" s="54">
        <v>2752.2035899999973</v>
      </c>
      <c r="F313" s="54">
        <v>1676.5198400000006</v>
      </c>
      <c r="G313" s="54">
        <v>114.46025000000002</v>
      </c>
      <c r="H313" s="54">
        <v>568.86580999999921</v>
      </c>
      <c r="I313" s="54">
        <v>14581.293120000002</v>
      </c>
    </row>
    <row r="314" spans="1:9" x14ac:dyDescent="0.2">
      <c r="A314" s="60" t="s">
        <v>751</v>
      </c>
      <c r="B314" s="48" t="s">
        <v>752</v>
      </c>
      <c r="C314" s="54">
        <v>859.98837999999989</v>
      </c>
      <c r="D314" s="54">
        <v>-499.20988000000057</v>
      </c>
      <c r="E314" s="54">
        <v>3052.9114199999999</v>
      </c>
      <c r="F314" s="54">
        <v>1833.8173999999999</v>
      </c>
      <c r="G314" s="54">
        <v>7.73407</v>
      </c>
      <c r="H314" s="54">
        <v>3770.5683399999998</v>
      </c>
      <c r="I314" s="54">
        <v>9025.8097300000009</v>
      </c>
    </row>
    <row r="315" spans="1:9" x14ac:dyDescent="0.2">
      <c r="A315" s="60" t="s">
        <v>753</v>
      </c>
      <c r="B315" s="48" t="s">
        <v>754</v>
      </c>
      <c r="C315" s="54">
        <v>87.453739999999968</v>
      </c>
      <c r="D315" s="54">
        <v>1288.0123100000003</v>
      </c>
      <c r="E315" s="54">
        <v>571.01819000000023</v>
      </c>
      <c r="F315" s="54">
        <v>321.25940000000008</v>
      </c>
      <c r="G315" s="54">
        <v>8.1557300000000001</v>
      </c>
      <c r="H315" s="54">
        <v>12.568749999999998</v>
      </c>
      <c r="I315" s="54">
        <v>2288.46812</v>
      </c>
    </row>
    <row r="316" spans="1:9" x14ac:dyDescent="0.2">
      <c r="A316" s="60" t="s">
        <v>755</v>
      </c>
      <c r="B316" s="48" t="s">
        <v>756</v>
      </c>
      <c r="C316" s="54">
        <v>200.08557999999999</v>
      </c>
      <c r="D316" s="54">
        <v>-3028.7115599999997</v>
      </c>
      <c r="E316" s="54">
        <v>345.02880000000005</v>
      </c>
      <c r="F316" s="54">
        <v>196.59770999999998</v>
      </c>
      <c r="G316" s="54" t="s">
        <v>14</v>
      </c>
      <c r="H316" s="54">
        <v>16.90306</v>
      </c>
      <c r="I316" s="54">
        <v>-2270.0964099999997</v>
      </c>
    </row>
    <row r="317" spans="1:9" x14ac:dyDescent="0.2">
      <c r="A317" s="60" t="s">
        <v>757</v>
      </c>
      <c r="B317" s="48" t="s">
        <v>758</v>
      </c>
      <c r="C317" s="54">
        <v>4.340110000000001</v>
      </c>
      <c r="D317" s="54">
        <v>-386.17062000000004</v>
      </c>
      <c r="E317" s="54">
        <v>24.939450000000001</v>
      </c>
      <c r="F317" s="54">
        <v>12.173069999999999</v>
      </c>
      <c r="G317" s="54" t="s">
        <v>14</v>
      </c>
      <c r="H317" s="54">
        <v>6.9830000000000003E-2</v>
      </c>
      <c r="I317" s="54">
        <v>-344.64814000000001</v>
      </c>
    </row>
    <row r="318" spans="1:9" x14ac:dyDescent="0.2">
      <c r="A318" s="60" t="s">
        <v>759</v>
      </c>
      <c r="B318" s="48" t="s">
        <v>760</v>
      </c>
      <c r="C318" s="54">
        <v>337.33441999999997</v>
      </c>
      <c r="D318" s="54">
        <v>12037.038420000001</v>
      </c>
      <c r="E318" s="54">
        <v>1780.8590300000005</v>
      </c>
      <c r="F318" s="54">
        <v>1184.9489400000002</v>
      </c>
      <c r="G318" s="54">
        <v>12.731829999999999</v>
      </c>
      <c r="H318" s="54">
        <v>354.85449000000011</v>
      </c>
      <c r="I318" s="54">
        <v>15707.767130000009</v>
      </c>
    </row>
    <row r="319" spans="1:9" x14ac:dyDescent="0.2">
      <c r="A319" s="60" t="s">
        <v>761</v>
      </c>
      <c r="B319" s="48" t="s">
        <v>762</v>
      </c>
      <c r="C319" s="54">
        <v>906.3355600000001</v>
      </c>
      <c r="D319" s="54">
        <v>11464.795190000008</v>
      </c>
      <c r="E319" s="54">
        <v>1570.5363199999995</v>
      </c>
      <c r="F319" s="54">
        <v>804.86585000000036</v>
      </c>
      <c r="G319" s="54">
        <v>13.61734</v>
      </c>
      <c r="H319" s="54">
        <v>21.892659999999989</v>
      </c>
      <c r="I319" s="54">
        <v>14782.042919999993</v>
      </c>
    </row>
    <row r="320" spans="1:9" x14ac:dyDescent="0.2">
      <c r="A320" s="60" t="s">
        <v>763</v>
      </c>
      <c r="B320" s="48" t="s">
        <v>764</v>
      </c>
      <c r="C320" s="54">
        <v>290.65171999999995</v>
      </c>
      <c r="D320" s="54">
        <v>-2383.5102099999999</v>
      </c>
      <c r="E320" s="54">
        <v>1793.6107700000007</v>
      </c>
      <c r="F320" s="54">
        <v>970.63727000000006</v>
      </c>
      <c r="G320" s="54">
        <v>5.0621499999999999</v>
      </c>
      <c r="H320" s="54">
        <v>325.01061000000027</v>
      </c>
      <c r="I320" s="54">
        <v>1001.4623100000015</v>
      </c>
    </row>
    <row r="321" spans="1:9" x14ac:dyDescent="0.2">
      <c r="A321" s="60" t="s">
        <v>765</v>
      </c>
      <c r="B321" s="48" t="s">
        <v>766</v>
      </c>
      <c r="C321" s="54">
        <v>2267.6218099999996</v>
      </c>
      <c r="D321" s="54">
        <v>46931.575449999997</v>
      </c>
      <c r="E321" s="54">
        <v>6939.6608100000021</v>
      </c>
      <c r="F321" s="54">
        <v>3806.7323000000006</v>
      </c>
      <c r="G321" s="54">
        <v>4.2131200000000009</v>
      </c>
      <c r="H321" s="54">
        <v>51870.747959999986</v>
      </c>
      <c r="I321" s="54">
        <v>111820.55145000007</v>
      </c>
    </row>
    <row r="322" spans="1:9" x14ac:dyDescent="0.2">
      <c r="A322" s="60" t="s">
        <v>767</v>
      </c>
      <c r="B322" s="48" t="s">
        <v>768</v>
      </c>
      <c r="C322" s="54">
        <v>536.15418999999997</v>
      </c>
      <c r="D322" s="54">
        <v>46870.77781</v>
      </c>
      <c r="E322" s="54">
        <v>621.69504000000006</v>
      </c>
      <c r="F322" s="54">
        <v>307.37648999999999</v>
      </c>
      <c r="G322" s="54" t="s">
        <v>14</v>
      </c>
      <c r="H322" s="54">
        <v>151063.98592000004</v>
      </c>
      <c r="I322" s="54">
        <v>199399.98944999999</v>
      </c>
    </row>
    <row r="323" spans="1:9" x14ac:dyDescent="0.2">
      <c r="A323" s="60" t="s">
        <v>769</v>
      </c>
      <c r="B323" s="48" t="s">
        <v>770</v>
      </c>
      <c r="C323" s="54">
        <v>134.54544999999999</v>
      </c>
      <c r="D323" s="54">
        <v>4976.5864700000011</v>
      </c>
      <c r="E323" s="54">
        <v>3063.8946300000011</v>
      </c>
      <c r="F323" s="54">
        <v>1928.3580200000001</v>
      </c>
      <c r="G323" s="54">
        <v>1.45811</v>
      </c>
      <c r="H323" s="54">
        <v>138.59893000000002</v>
      </c>
      <c r="I323" s="54">
        <v>10243.441609999996</v>
      </c>
    </row>
    <row r="324" spans="1:9" x14ac:dyDescent="0.2">
      <c r="A324" s="60" t="s">
        <v>771</v>
      </c>
      <c r="B324" s="48" t="s">
        <v>772</v>
      </c>
      <c r="C324" s="54">
        <v>414.28150999999997</v>
      </c>
      <c r="D324" s="54">
        <v>7945.0787799999989</v>
      </c>
      <c r="E324" s="54">
        <v>1640.8323800000001</v>
      </c>
      <c r="F324" s="54">
        <v>996.14675000000034</v>
      </c>
      <c r="G324" s="54">
        <v>2.91736</v>
      </c>
      <c r="H324" s="54">
        <v>1261.1840400000008</v>
      </c>
      <c r="I324" s="54">
        <v>12260.440819999996</v>
      </c>
    </row>
    <row r="325" spans="1:9" ht="25.5" x14ac:dyDescent="0.2">
      <c r="A325" s="34" t="s">
        <v>773</v>
      </c>
      <c r="B325" s="15" t="s">
        <v>774</v>
      </c>
      <c r="C325" s="54">
        <v>901.90303000000006</v>
      </c>
      <c r="D325" s="54">
        <v>15838.919380000001</v>
      </c>
      <c r="E325" s="54">
        <v>4725.6362099999978</v>
      </c>
      <c r="F325" s="54">
        <v>2825.8032799999983</v>
      </c>
      <c r="G325" s="54">
        <v>5.2465200000000003</v>
      </c>
      <c r="H325" s="54">
        <v>430.92480000000006</v>
      </c>
      <c r="I325" s="54">
        <v>24728.433219999995</v>
      </c>
    </row>
    <row r="326" spans="1:9" x14ac:dyDescent="0.2">
      <c r="A326" s="60" t="s">
        <v>775</v>
      </c>
      <c r="B326" s="48" t="s">
        <v>776</v>
      </c>
      <c r="C326" s="54">
        <v>1421.58419</v>
      </c>
      <c r="D326" s="54">
        <v>22828.745530000011</v>
      </c>
      <c r="E326" s="54">
        <v>3847.611159999999</v>
      </c>
      <c r="F326" s="54">
        <v>2080.2993900000006</v>
      </c>
      <c r="G326" s="54">
        <v>6.1351199999999997</v>
      </c>
      <c r="H326" s="54">
        <v>42270.257210000011</v>
      </c>
      <c r="I326" s="54">
        <v>72454.632600000026</v>
      </c>
    </row>
    <row r="327" spans="1:9" x14ac:dyDescent="0.2">
      <c r="A327" s="60" t="s">
        <v>777</v>
      </c>
      <c r="B327" s="48" t="s">
        <v>778</v>
      </c>
      <c r="C327" s="54">
        <v>278.62153000000006</v>
      </c>
      <c r="D327" s="54">
        <v>3388.8589899999984</v>
      </c>
      <c r="E327" s="54">
        <v>1008.0709699999995</v>
      </c>
      <c r="F327" s="54">
        <v>540.72921000000019</v>
      </c>
      <c r="G327" s="54">
        <v>20.0337</v>
      </c>
      <c r="H327" s="54">
        <v>103.49921000000005</v>
      </c>
      <c r="I327" s="54">
        <v>5339.8136099999992</v>
      </c>
    </row>
    <row r="328" spans="1:9" x14ac:dyDescent="0.2">
      <c r="A328" s="60" t="s">
        <v>779</v>
      </c>
      <c r="B328" s="48" t="s">
        <v>780</v>
      </c>
      <c r="C328" s="54">
        <v>154.23027999999999</v>
      </c>
      <c r="D328" s="54">
        <v>4811.99046</v>
      </c>
      <c r="E328" s="54">
        <v>927.14183000000014</v>
      </c>
      <c r="F328" s="54">
        <v>554.5875900000002</v>
      </c>
      <c r="G328" s="54">
        <v>13.861930000000001</v>
      </c>
      <c r="H328" s="54">
        <v>222.33224000000004</v>
      </c>
      <c r="I328" s="54">
        <v>6684.1443300000001</v>
      </c>
    </row>
    <row r="329" spans="1:9" x14ac:dyDescent="0.2">
      <c r="A329" s="60" t="s">
        <v>781</v>
      </c>
      <c r="B329" s="48" t="s">
        <v>782</v>
      </c>
      <c r="C329" s="54">
        <v>2539.9737500000001</v>
      </c>
      <c r="D329" s="54">
        <v>19564.135580000002</v>
      </c>
      <c r="E329" s="54">
        <v>5409.1486699999996</v>
      </c>
      <c r="F329" s="54">
        <v>3244.3818299999998</v>
      </c>
      <c r="G329" s="54">
        <v>4.5615299999999994</v>
      </c>
      <c r="H329" s="54">
        <v>360.12881999999996</v>
      </c>
      <c r="I329" s="54">
        <v>31122.330180000004</v>
      </c>
    </row>
    <row r="330" spans="1:9" x14ac:dyDescent="0.2">
      <c r="A330" s="60" t="s">
        <v>783</v>
      </c>
      <c r="B330" s="48" t="s">
        <v>784</v>
      </c>
      <c r="C330" s="54">
        <v>147.71526999999995</v>
      </c>
      <c r="D330" s="54">
        <v>3012.0636999999988</v>
      </c>
      <c r="E330" s="54">
        <v>813.53393000000017</v>
      </c>
      <c r="F330" s="54">
        <v>443.35147999999998</v>
      </c>
      <c r="G330" s="54">
        <v>18.905090000000001</v>
      </c>
      <c r="H330" s="54">
        <v>22.96622</v>
      </c>
      <c r="I330" s="54">
        <v>4458.5356900000024</v>
      </c>
    </row>
    <row r="331" spans="1:9" x14ac:dyDescent="0.2">
      <c r="A331" s="60" t="s">
        <v>785</v>
      </c>
      <c r="B331" s="48" t="s">
        <v>786</v>
      </c>
      <c r="C331" s="54">
        <v>1541.1724299999996</v>
      </c>
      <c r="D331" s="54">
        <v>11427.214780000015</v>
      </c>
      <c r="E331" s="54">
        <v>3858.0355499999987</v>
      </c>
      <c r="F331" s="54">
        <v>2512.721340000001</v>
      </c>
      <c r="G331" s="54">
        <v>17.514009999999999</v>
      </c>
      <c r="H331" s="54">
        <v>49.355610000000027</v>
      </c>
      <c r="I331" s="54">
        <v>19406.013720000006</v>
      </c>
    </row>
    <row r="332" spans="1:9" x14ac:dyDescent="0.2">
      <c r="A332" s="60" t="s">
        <v>787</v>
      </c>
      <c r="B332" s="48" t="s">
        <v>788</v>
      </c>
      <c r="C332" s="54">
        <v>8968.2230300000047</v>
      </c>
      <c r="D332" s="54">
        <v>61098.739129999994</v>
      </c>
      <c r="E332" s="54">
        <v>12566.194029999999</v>
      </c>
      <c r="F332" s="54">
        <v>8199.3573799999995</v>
      </c>
      <c r="G332" s="54">
        <v>15.047660000000002</v>
      </c>
      <c r="H332" s="54">
        <v>433.61832999999996</v>
      </c>
      <c r="I332" s="54">
        <v>91281.179559999931</v>
      </c>
    </row>
    <row r="333" spans="1:9" x14ac:dyDescent="0.2">
      <c r="A333" s="60" t="s">
        <v>789</v>
      </c>
      <c r="B333" s="48" t="s">
        <v>790</v>
      </c>
      <c r="C333" s="54">
        <v>890.64507999999989</v>
      </c>
      <c r="D333" s="54">
        <v>6490.4239699999989</v>
      </c>
      <c r="E333" s="54">
        <v>1971.4210400000004</v>
      </c>
      <c r="F333" s="54">
        <v>1097.3172099999995</v>
      </c>
      <c r="G333" s="54">
        <v>3.9497399999999998</v>
      </c>
      <c r="H333" s="54">
        <v>1074.7112899999997</v>
      </c>
      <c r="I333" s="54">
        <v>11528.46833</v>
      </c>
    </row>
    <row r="334" spans="1:9" x14ac:dyDescent="0.2">
      <c r="A334" s="60" t="s">
        <v>791</v>
      </c>
      <c r="B334" s="48" t="s">
        <v>792</v>
      </c>
      <c r="C334" s="54">
        <v>85.793840000000003</v>
      </c>
      <c r="D334" s="54">
        <v>223.84889000000001</v>
      </c>
      <c r="E334" s="54">
        <v>138.43149999999997</v>
      </c>
      <c r="F334" s="54">
        <v>82.057239999999993</v>
      </c>
      <c r="G334" s="54">
        <v>1.20173</v>
      </c>
      <c r="H334" s="54">
        <v>30.104959999999998</v>
      </c>
      <c r="I334" s="54">
        <v>561.43815999999993</v>
      </c>
    </row>
    <row r="335" spans="1:9" x14ac:dyDescent="0.2">
      <c r="A335" s="60" t="s">
        <v>793</v>
      </c>
      <c r="B335" s="48" t="s">
        <v>794</v>
      </c>
      <c r="C335" s="54">
        <v>1239.3767799999996</v>
      </c>
      <c r="D335" s="54">
        <v>15344.28145</v>
      </c>
      <c r="E335" s="54">
        <v>4662.6413900000016</v>
      </c>
      <c r="F335" s="54">
        <v>2680.4433000000004</v>
      </c>
      <c r="G335" s="54">
        <v>32.301490000000001</v>
      </c>
      <c r="H335" s="54">
        <v>614.97477999999933</v>
      </c>
      <c r="I335" s="54">
        <v>24574.019189999963</v>
      </c>
    </row>
    <row r="336" spans="1:9" x14ac:dyDescent="0.2">
      <c r="A336" s="60" t="s">
        <v>795</v>
      </c>
      <c r="B336" s="48" t="s">
        <v>796</v>
      </c>
      <c r="C336" s="54">
        <v>1222.4524500000009</v>
      </c>
      <c r="D336" s="54">
        <v>15424.792669999992</v>
      </c>
      <c r="E336" s="54">
        <v>5072.3410099999974</v>
      </c>
      <c r="F336" s="54">
        <v>3046.5403400000009</v>
      </c>
      <c r="G336" s="54">
        <v>18.5106</v>
      </c>
      <c r="H336" s="54">
        <v>56.084339999999969</v>
      </c>
      <c r="I336" s="54">
        <v>24840.721409999991</v>
      </c>
    </row>
    <row r="337" spans="1:9" x14ac:dyDescent="0.2">
      <c r="A337" s="60" t="s">
        <v>797</v>
      </c>
      <c r="B337" s="48" t="s">
        <v>798</v>
      </c>
      <c r="C337" s="54">
        <v>2274.2956300000005</v>
      </c>
      <c r="D337" s="54">
        <v>14897.053539999992</v>
      </c>
      <c r="E337" s="54">
        <v>4317.1269000000002</v>
      </c>
      <c r="F337" s="54">
        <v>2596.0717200000008</v>
      </c>
      <c r="G337" s="54">
        <v>9.8648699999999998</v>
      </c>
      <c r="H337" s="54">
        <v>216.9715000000003</v>
      </c>
      <c r="I337" s="54">
        <v>24311.384159999991</v>
      </c>
    </row>
    <row r="338" spans="1:9" x14ac:dyDescent="0.2">
      <c r="A338" s="60" t="s">
        <v>799</v>
      </c>
      <c r="B338" s="48" t="s">
        <v>800</v>
      </c>
      <c r="C338" s="54">
        <v>649.08017999999993</v>
      </c>
      <c r="D338" s="54">
        <v>34960.928880000029</v>
      </c>
      <c r="E338" s="54">
        <v>5395.0881900000004</v>
      </c>
      <c r="F338" s="54">
        <v>3040.5176600000013</v>
      </c>
      <c r="G338" s="54">
        <v>0.55462</v>
      </c>
      <c r="H338" s="54">
        <v>218.05402000000024</v>
      </c>
      <c r="I338" s="54">
        <v>44264.223549999988</v>
      </c>
    </row>
    <row r="339" spans="1:9" x14ac:dyDescent="0.2">
      <c r="A339" s="60" t="s">
        <v>801</v>
      </c>
      <c r="B339" s="48" t="s">
        <v>802</v>
      </c>
      <c r="C339" s="54">
        <v>899.01825999999994</v>
      </c>
      <c r="D339" s="54">
        <v>3447.2949100000001</v>
      </c>
      <c r="E339" s="54">
        <v>1291.6754800000003</v>
      </c>
      <c r="F339" s="54">
        <v>762.77753000000018</v>
      </c>
      <c r="G339" s="54" t="s">
        <v>14</v>
      </c>
      <c r="H339" s="54">
        <v>22.297399999999989</v>
      </c>
      <c r="I339" s="54">
        <v>6423.0635800000009</v>
      </c>
    </row>
    <row r="340" spans="1:9" ht="25.5" x14ac:dyDescent="0.2">
      <c r="A340" s="34" t="s">
        <v>803</v>
      </c>
      <c r="B340" s="15" t="s">
        <v>804</v>
      </c>
      <c r="C340" s="54">
        <v>464.52752999999996</v>
      </c>
      <c r="D340" s="54">
        <v>6160.09962</v>
      </c>
      <c r="E340" s="54">
        <v>1537.4607299999998</v>
      </c>
      <c r="F340" s="54">
        <v>894.67562999999973</v>
      </c>
      <c r="G340" s="54">
        <v>3.3031199999999998</v>
      </c>
      <c r="H340" s="54">
        <v>75.131189999999989</v>
      </c>
      <c r="I340" s="54">
        <v>9135.1978199999976</v>
      </c>
    </row>
    <row r="341" spans="1:9" x14ac:dyDescent="0.2">
      <c r="A341" s="60" t="s">
        <v>805</v>
      </c>
      <c r="B341" s="48" t="s">
        <v>806</v>
      </c>
      <c r="C341" s="54">
        <v>30.84065</v>
      </c>
      <c r="D341" s="54">
        <v>233.27646999999999</v>
      </c>
      <c r="E341" s="54">
        <v>42.428000000000004</v>
      </c>
      <c r="F341" s="54">
        <v>23.458829999999999</v>
      </c>
      <c r="G341" s="54" t="s">
        <v>14</v>
      </c>
      <c r="H341" s="54">
        <v>2.3836800000000005</v>
      </c>
      <c r="I341" s="54">
        <v>332.38763</v>
      </c>
    </row>
    <row r="342" spans="1:9" x14ac:dyDescent="0.2">
      <c r="A342" s="60" t="s">
        <v>807</v>
      </c>
      <c r="B342" s="48" t="s">
        <v>808</v>
      </c>
      <c r="C342" s="54">
        <v>118.98753999999997</v>
      </c>
      <c r="D342" s="54">
        <v>1342.9068399999994</v>
      </c>
      <c r="E342" s="54">
        <v>307.00539999999995</v>
      </c>
      <c r="F342" s="54">
        <v>178.91891999999996</v>
      </c>
      <c r="G342" s="54" t="s">
        <v>14</v>
      </c>
      <c r="H342" s="54">
        <v>5.07613</v>
      </c>
      <c r="I342" s="54">
        <v>1952.8948300000006</v>
      </c>
    </row>
    <row r="343" spans="1:9" x14ac:dyDescent="0.2">
      <c r="A343" s="60" t="s">
        <v>809</v>
      </c>
      <c r="B343" s="48" t="s">
        <v>810</v>
      </c>
      <c r="C343" s="54">
        <v>879.78033000000005</v>
      </c>
      <c r="D343" s="54">
        <v>608.29640999999947</v>
      </c>
      <c r="E343" s="54">
        <v>2027.14743</v>
      </c>
      <c r="F343" s="54">
        <v>1150.5563599999996</v>
      </c>
      <c r="G343" s="54">
        <v>8.1911299999999994</v>
      </c>
      <c r="H343" s="54">
        <v>22.738120000000002</v>
      </c>
      <c r="I343" s="54">
        <v>4696.7097799999992</v>
      </c>
    </row>
    <row r="344" spans="1:9" x14ac:dyDescent="0.2">
      <c r="A344" s="60" t="s">
        <v>811</v>
      </c>
      <c r="B344" s="48" t="s">
        <v>812</v>
      </c>
      <c r="C344" s="54">
        <v>4397.4062600000016</v>
      </c>
      <c r="D344" s="54">
        <v>27948.508700000024</v>
      </c>
      <c r="E344" s="54">
        <v>7980.3668799999996</v>
      </c>
      <c r="F344" s="54">
        <v>5230.6841699999977</v>
      </c>
      <c r="G344" s="54">
        <v>28.16649</v>
      </c>
      <c r="H344" s="54">
        <v>385.3407599999997</v>
      </c>
      <c r="I344" s="54">
        <v>45970.473260000035</v>
      </c>
    </row>
    <row r="345" spans="1:9" ht="25.5" x14ac:dyDescent="0.2">
      <c r="A345" s="34" t="s">
        <v>813</v>
      </c>
      <c r="B345" s="15" t="s">
        <v>814</v>
      </c>
      <c r="C345" s="54">
        <v>4074.3758399999997</v>
      </c>
      <c r="D345" s="54">
        <v>112009.30259000002</v>
      </c>
      <c r="E345" s="54">
        <v>7392.4859599999936</v>
      </c>
      <c r="F345" s="54">
        <v>4467.4139300000006</v>
      </c>
      <c r="G345" s="54">
        <v>2.7725899999999997</v>
      </c>
      <c r="H345" s="54">
        <v>149456.91567999977</v>
      </c>
      <c r="I345" s="54">
        <v>277403.26659000007</v>
      </c>
    </row>
    <row r="346" spans="1:9" x14ac:dyDescent="0.2">
      <c r="A346" s="60" t="s">
        <v>815</v>
      </c>
      <c r="B346" s="48" t="s">
        <v>816</v>
      </c>
      <c r="C346" s="54">
        <v>382.84958</v>
      </c>
      <c r="D346" s="54">
        <v>7944.926999999996</v>
      </c>
      <c r="E346" s="54">
        <v>1080.7577900000001</v>
      </c>
      <c r="F346" s="54">
        <v>672.03863000000001</v>
      </c>
      <c r="G346" s="54" t="s">
        <v>14</v>
      </c>
      <c r="H346" s="54">
        <v>354.71120000000002</v>
      </c>
      <c r="I346" s="54">
        <v>10435.283909999998</v>
      </c>
    </row>
    <row r="347" spans="1:9" x14ac:dyDescent="0.2">
      <c r="A347" s="60" t="s">
        <v>817</v>
      </c>
      <c r="B347" s="48" t="s">
        <v>818</v>
      </c>
      <c r="C347" s="54">
        <v>3000.8819699999999</v>
      </c>
      <c r="D347" s="54">
        <v>30844.27706</v>
      </c>
      <c r="E347" s="54">
        <v>10639.278550000003</v>
      </c>
      <c r="F347" s="54">
        <v>6594.2789700000094</v>
      </c>
      <c r="G347" s="54">
        <v>40.317729999999997</v>
      </c>
      <c r="H347" s="54">
        <v>2344.2317699999971</v>
      </c>
      <c r="I347" s="54">
        <v>53463.266049999875</v>
      </c>
    </row>
    <row r="348" spans="1:9" ht="25.5" x14ac:dyDescent="0.2">
      <c r="A348" s="34" t="s">
        <v>819</v>
      </c>
      <c r="B348" s="15" t="s">
        <v>820</v>
      </c>
      <c r="C348" s="54">
        <v>1085.69921</v>
      </c>
      <c r="D348" s="54">
        <v>13974.921280000006</v>
      </c>
      <c r="E348" s="54">
        <v>5209.1720600000044</v>
      </c>
      <c r="F348" s="54">
        <v>2920.303519999999</v>
      </c>
      <c r="G348" s="54">
        <v>13.104989999999999</v>
      </c>
      <c r="H348" s="54">
        <v>182.78660000000002</v>
      </c>
      <c r="I348" s="54">
        <v>23385.987660000003</v>
      </c>
    </row>
    <row r="349" spans="1:9" x14ac:dyDescent="0.2">
      <c r="A349" s="60" t="s">
        <v>821</v>
      </c>
      <c r="B349" s="48" t="s">
        <v>822</v>
      </c>
      <c r="C349" s="54">
        <v>7295.2595800000008</v>
      </c>
      <c r="D349" s="54">
        <v>29986.932820000016</v>
      </c>
      <c r="E349" s="54">
        <v>7278.3861899999984</v>
      </c>
      <c r="F349" s="54">
        <v>4642.4035899999999</v>
      </c>
      <c r="G349" s="54">
        <v>1.3168299999999999</v>
      </c>
      <c r="H349" s="54">
        <v>1909.4562100000005</v>
      </c>
      <c r="I349" s="54">
        <v>51113.755220000014</v>
      </c>
    </row>
    <row r="350" spans="1:9" x14ac:dyDescent="0.2">
      <c r="A350" s="60" t="s">
        <v>823</v>
      </c>
      <c r="B350" s="48" t="s">
        <v>824</v>
      </c>
      <c r="C350" s="54">
        <v>1229.16545</v>
      </c>
      <c r="D350" s="54">
        <v>9587.2776599999961</v>
      </c>
      <c r="E350" s="54">
        <v>1721.01379</v>
      </c>
      <c r="F350" s="54">
        <v>1115.4868600000004</v>
      </c>
      <c r="G350" s="54">
        <v>1.49719</v>
      </c>
      <c r="H350" s="54">
        <v>29.088059999999992</v>
      </c>
      <c r="I350" s="54">
        <v>13683.529010000002</v>
      </c>
    </row>
    <row r="351" spans="1:9" x14ac:dyDescent="0.2">
      <c r="A351" s="60" t="s">
        <v>825</v>
      </c>
      <c r="B351" s="48" t="s">
        <v>826</v>
      </c>
      <c r="C351" s="54">
        <v>-238.66763000000012</v>
      </c>
      <c r="D351" s="54">
        <v>-2450.8439899999998</v>
      </c>
      <c r="E351" s="54">
        <v>1981.698800000001</v>
      </c>
      <c r="F351" s="54">
        <v>2426.0003900000002</v>
      </c>
      <c r="G351" s="54">
        <v>7.1242300000000007</v>
      </c>
      <c r="H351" s="54">
        <v>7.4731100000000055</v>
      </c>
      <c r="I351" s="54">
        <v>1732.7849100000005</v>
      </c>
    </row>
    <row r="352" spans="1:9" x14ac:dyDescent="0.2">
      <c r="A352" s="60" t="s">
        <v>827</v>
      </c>
      <c r="B352" s="48" t="s">
        <v>828</v>
      </c>
      <c r="C352" s="54">
        <v>2395.2229400000001</v>
      </c>
      <c r="D352" s="54">
        <v>34849.505010000001</v>
      </c>
      <c r="E352" s="54">
        <v>7721.6152400000037</v>
      </c>
      <c r="F352" s="54">
        <v>4469.7045600000001</v>
      </c>
      <c r="G352" s="54">
        <v>59.457800000000006</v>
      </c>
      <c r="H352" s="54">
        <v>1640.8318699999973</v>
      </c>
      <c r="I352" s="54">
        <v>51136.337419999865</v>
      </c>
    </row>
    <row r="353" spans="1:9" ht="25.5" x14ac:dyDescent="0.2">
      <c r="A353" s="34" t="s">
        <v>829</v>
      </c>
      <c r="B353" s="15" t="s">
        <v>830</v>
      </c>
      <c r="C353" s="54">
        <v>13326.520770000016</v>
      </c>
      <c r="D353" s="54">
        <v>39789.329059999982</v>
      </c>
      <c r="E353" s="54">
        <v>68929.95468999994</v>
      </c>
      <c r="F353" s="54">
        <v>31637.665400000002</v>
      </c>
      <c r="G353" s="54">
        <v>285.15140000000002</v>
      </c>
      <c r="H353" s="54">
        <v>14869.109150000022</v>
      </c>
      <c r="I353" s="54">
        <v>168837.7304699996</v>
      </c>
    </row>
    <row r="354" spans="1:9" x14ac:dyDescent="0.2">
      <c r="A354" s="60" t="s">
        <v>831</v>
      </c>
      <c r="B354" s="48" t="s">
        <v>832</v>
      </c>
      <c r="C354" s="54">
        <v>4211.8108200000015</v>
      </c>
      <c r="D354" s="54">
        <v>54534.039250000009</v>
      </c>
      <c r="E354" s="54">
        <v>19075.210310000009</v>
      </c>
      <c r="F354" s="54">
        <v>9658.2271899999869</v>
      </c>
      <c r="G354" s="54">
        <v>504.39094999999986</v>
      </c>
      <c r="H354" s="54">
        <v>789.79139999999973</v>
      </c>
      <c r="I354" s="54">
        <v>88773.469919999814</v>
      </c>
    </row>
    <row r="355" spans="1:9" x14ac:dyDescent="0.2">
      <c r="A355" s="60" t="s">
        <v>833</v>
      </c>
      <c r="B355" s="48" t="s">
        <v>834</v>
      </c>
      <c r="C355" s="54">
        <v>59.810630000000003</v>
      </c>
      <c r="D355" s="54">
        <v>2788.9530199999981</v>
      </c>
      <c r="E355" s="54">
        <v>640.10942000000011</v>
      </c>
      <c r="F355" s="54">
        <v>324.64589999999987</v>
      </c>
      <c r="G355" s="54">
        <v>35.835569999999997</v>
      </c>
      <c r="H355" s="54">
        <v>10.875899999999998</v>
      </c>
      <c r="I355" s="54">
        <v>3860.2304399999998</v>
      </c>
    </row>
    <row r="356" spans="1:9" x14ac:dyDescent="0.2">
      <c r="A356" s="60" t="s">
        <v>835</v>
      </c>
      <c r="B356" s="48" t="s">
        <v>836</v>
      </c>
      <c r="C356" s="54">
        <v>-23.178680000000004</v>
      </c>
      <c r="D356" s="54">
        <v>1186.2985599999997</v>
      </c>
      <c r="E356" s="54">
        <v>1366.3952300000001</v>
      </c>
      <c r="F356" s="54">
        <v>597.90223000000003</v>
      </c>
      <c r="G356" s="54">
        <v>8.7544399999999989</v>
      </c>
      <c r="H356" s="54">
        <v>28.816489999999995</v>
      </c>
      <c r="I356" s="54">
        <v>3164.9882699999989</v>
      </c>
    </row>
    <row r="357" spans="1:9" x14ac:dyDescent="0.2">
      <c r="A357" s="60" t="s">
        <v>837</v>
      </c>
      <c r="B357" s="48" t="s">
        <v>838</v>
      </c>
      <c r="C357" s="54">
        <v>15.908069999999999</v>
      </c>
      <c r="D357" s="54">
        <v>526.03079999999989</v>
      </c>
      <c r="E357" s="54">
        <v>152.17444</v>
      </c>
      <c r="F357" s="54">
        <v>70.765779999999992</v>
      </c>
      <c r="G357" s="54">
        <v>2.2446100000000002</v>
      </c>
      <c r="H357" s="54">
        <v>5.6895500000000014</v>
      </c>
      <c r="I357" s="54">
        <v>772.81325000000004</v>
      </c>
    </row>
    <row r="358" spans="1:9" ht="25.5" x14ac:dyDescent="0.2">
      <c r="A358" s="34" t="s">
        <v>839</v>
      </c>
      <c r="B358" s="15" t="s">
        <v>840</v>
      </c>
      <c r="C358" s="54">
        <v>-4.6090200000000001</v>
      </c>
      <c r="D358" s="54">
        <v>382.01515999999992</v>
      </c>
      <c r="E358" s="54">
        <v>348.91756000000009</v>
      </c>
      <c r="F358" s="54">
        <v>172.11872000000008</v>
      </c>
      <c r="G358" s="54">
        <v>45.221680000000006</v>
      </c>
      <c r="H358" s="54">
        <v>3.9908400000000004</v>
      </c>
      <c r="I358" s="54">
        <v>947.65494000000012</v>
      </c>
    </row>
    <row r="359" spans="1:9" x14ac:dyDescent="0.2">
      <c r="A359" s="60" t="s">
        <v>841</v>
      </c>
      <c r="B359" s="48" t="s">
        <v>842</v>
      </c>
      <c r="C359" s="54">
        <v>159.89908</v>
      </c>
      <c r="D359" s="54">
        <v>2378.2478299999998</v>
      </c>
      <c r="E359" s="54">
        <v>1744.2478599999995</v>
      </c>
      <c r="F359" s="54">
        <v>908.96777999999995</v>
      </c>
      <c r="G359" s="54">
        <v>3.7372299999999998</v>
      </c>
      <c r="H359" s="54">
        <v>210.94974000000011</v>
      </c>
      <c r="I359" s="54">
        <v>5406.0495199999987</v>
      </c>
    </row>
    <row r="360" spans="1:9" x14ac:dyDescent="0.2">
      <c r="A360" s="60" t="s">
        <v>843</v>
      </c>
      <c r="B360" s="48" t="s">
        <v>844</v>
      </c>
      <c r="C360" s="54">
        <v>35.078380000000003</v>
      </c>
      <c r="D360" s="54">
        <v>490.02213999999992</v>
      </c>
      <c r="E360" s="54">
        <v>153.26459</v>
      </c>
      <c r="F360" s="54">
        <v>87.242889999999989</v>
      </c>
      <c r="G360" s="54">
        <v>0.58069999999999999</v>
      </c>
      <c r="H360" s="54">
        <v>546.12459000000013</v>
      </c>
      <c r="I360" s="54">
        <v>1312.3132900000001</v>
      </c>
    </row>
    <row r="361" spans="1:9" x14ac:dyDescent="0.2">
      <c r="A361" s="60" t="s">
        <v>845</v>
      </c>
      <c r="B361" s="48" t="s">
        <v>846</v>
      </c>
      <c r="C361" s="54">
        <v>308.17962000000006</v>
      </c>
      <c r="D361" s="54">
        <v>2339.6834500000009</v>
      </c>
      <c r="E361" s="54">
        <v>1054.9936000000002</v>
      </c>
      <c r="F361" s="54">
        <v>539.74247000000025</v>
      </c>
      <c r="G361" s="54">
        <v>29.096709999999998</v>
      </c>
      <c r="H361" s="54">
        <v>37.03781</v>
      </c>
      <c r="I361" s="54">
        <v>4308.7336599999981</v>
      </c>
    </row>
    <row r="362" spans="1:9" x14ac:dyDescent="0.2">
      <c r="A362" s="60" t="s">
        <v>847</v>
      </c>
      <c r="B362" s="48" t="s">
        <v>848</v>
      </c>
      <c r="C362" s="54">
        <v>6539.5238300000019</v>
      </c>
      <c r="D362" s="54">
        <v>67683.959520000004</v>
      </c>
      <c r="E362" s="54">
        <v>10531.962109999999</v>
      </c>
      <c r="F362" s="54">
        <v>5340.3512499999961</v>
      </c>
      <c r="G362" s="54" t="s">
        <v>14</v>
      </c>
      <c r="H362" s="54">
        <v>273662.57329999999</v>
      </c>
      <c r="I362" s="54">
        <v>363758.37001000001</v>
      </c>
    </row>
    <row r="363" spans="1:9" ht="25.5" x14ac:dyDescent="0.2">
      <c r="A363" s="34" t="s">
        <v>849</v>
      </c>
      <c r="B363" s="15" t="s">
        <v>850</v>
      </c>
      <c r="C363" s="54">
        <v>297.26605000000001</v>
      </c>
      <c r="D363" s="54">
        <v>5896.870520000004</v>
      </c>
      <c r="E363" s="54">
        <v>1976.1640000000007</v>
      </c>
      <c r="F363" s="54">
        <v>1066.3918700000002</v>
      </c>
      <c r="G363" s="54">
        <v>33.217080000000003</v>
      </c>
      <c r="H363" s="54">
        <v>10.855729999999994</v>
      </c>
      <c r="I363" s="54">
        <v>9280.7652500000004</v>
      </c>
    </row>
    <row r="364" spans="1:9" x14ac:dyDescent="0.2">
      <c r="A364" s="60" t="s">
        <v>851</v>
      </c>
      <c r="B364" s="48" t="s">
        <v>852</v>
      </c>
      <c r="C364" s="54">
        <v>668.94063000000006</v>
      </c>
      <c r="D364" s="54">
        <v>10048.913350000003</v>
      </c>
      <c r="E364" s="54">
        <v>2501.6348199999989</v>
      </c>
      <c r="F364" s="54">
        <v>1347.64678</v>
      </c>
      <c r="G364" s="54">
        <v>8.1219799999999989</v>
      </c>
      <c r="H364" s="54">
        <v>9.5112899999999989</v>
      </c>
      <c r="I364" s="54">
        <v>14584.768849999995</v>
      </c>
    </row>
    <row r="365" spans="1:9" x14ac:dyDescent="0.2">
      <c r="A365" s="60" t="s">
        <v>853</v>
      </c>
      <c r="B365" s="48" t="s">
        <v>854</v>
      </c>
      <c r="C365" s="54">
        <v>129.83954</v>
      </c>
      <c r="D365" s="54">
        <v>1320.9645100000002</v>
      </c>
      <c r="E365" s="54">
        <v>376.66799999999995</v>
      </c>
      <c r="F365" s="54">
        <v>207.87656000000007</v>
      </c>
      <c r="G365" s="54">
        <v>3.2650000000000001</v>
      </c>
      <c r="H365" s="54">
        <v>15.570930000000002</v>
      </c>
      <c r="I365" s="54">
        <v>2054.1845400000007</v>
      </c>
    </row>
    <row r="366" spans="1:9" x14ac:dyDescent="0.2">
      <c r="A366" s="60" t="s">
        <v>855</v>
      </c>
      <c r="B366" s="48" t="s">
        <v>856</v>
      </c>
      <c r="C366" s="54">
        <v>79.308170000000018</v>
      </c>
      <c r="D366" s="54">
        <v>2527.57564</v>
      </c>
      <c r="E366" s="54">
        <v>1423.6021200000005</v>
      </c>
      <c r="F366" s="54">
        <v>674.42211999999984</v>
      </c>
      <c r="G366" s="54">
        <v>54.406729999999996</v>
      </c>
      <c r="H366" s="54">
        <v>30.115069999999992</v>
      </c>
      <c r="I366" s="54">
        <v>4789.4298500000023</v>
      </c>
    </row>
    <row r="367" spans="1:9" x14ac:dyDescent="0.2">
      <c r="A367" s="60" t="s">
        <v>857</v>
      </c>
      <c r="B367" s="48" t="s">
        <v>858</v>
      </c>
      <c r="C367" s="54">
        <v>122.87527000000001</v>
      </c>
      <c r="D367" s="54">
        <v>11247.423219999993</v>
      </c>
      <c r="E367" s="54">
        <v>6155.0685500000018</v>
      </c>
      <c r="F367" s="54">
        <v>3175.06855</v>
      </c>
      <c r="G367" s="54">
        <v>22.322610000000001</v>
      </c>
      <c r="H367" s="54">
        <v>87.26198999999994</v>
      </c>
      <c r="I367" s="54">
        <v>20810.020189999988</v>
      </c>
    </row>
    <row r="368" spans="1:9" ht="25.5" x14ac:dyDescent="0.2">
      <c r="A368" s="34" t="s">
        <v>859</v>
      </c>
      <c r="B368" s="15" t="s">
        <v>860</v>
      </c>
      <c r="C368" s="54">
        <v>58.198060000000005</v>
      </c>
      <c r="D368" s="54">
        <v>4945.8009799999973</v>
      </c>
      <c r="E368" s="54">
        <v>1649.1122800000001</v>
      </c>
      <c r="F368" s="54">
        <v>827.30143999999996</v>
      </c>
      <c r="G368" s="54">
        <v>0.58926000000000001</v>
      </c>
      <c r="H368" s="54">
        <v>11.437610000000005</v>
      </c>
      <c r="I368" s="54">
        <v>7492.4396299999999</v>
      </c>
    </row>
    <row r="369" spans="1:9" x14ac:dyDescent="0.2">
      <c r="A369" s="60" t="s">
        <v>861</v>
      </c>
      <c r="B369" s="48" t="s">
        <v>862</v>
      </c>
      <c r="C369" s="54">
        <v>524.07708999999988</v>
      </c>
      <c r="D369" s="54">
        <v>4717.0297100000007</v>
      </c>
      <c r="E369" s="54">
        <v>2261.3860900000004</v>
      </c>
      <c r="F369" s="54">
        <v>1130.5409399999992</v>
      </c>
      <c r="G369" s="54">
        <v>10.883039999999999</v>
      </c>
      <c r="H369" s="54">
        <v>72.218120000000013</v>
      </c>
      <c r="I369" s="54">
        <v>8716.1349900000005</v>
      </c>
    </row>
    <row r="370" spans="1:9" ht="25.5" x14ac:dyDescent="0.2">
      <c r="A370" s="34" t="s">
        <v>863</v>
      </c>
      <c r="B370" s="15" t="s">
        <v>864</v>
      </c>
      <c r="C370" s="54">
        <v>1034.2677099999999</v>
      </c>
      <c r="D370" s="54">
        <v>9952.5643100000052</v>
      </c>
      <c r="E370" s="54">
        <v>3314.9066099999995</v>
      </c>
      <c r="F370" s="54">
        <v>1700.58528</v>
      </c>
      <c r="G370" s="54">
        <v>26.366400000000002</v>
      </c>
      <c r="H370" s="54">
        <v>120.67796000000003</v>
      </c>
      <c r="I370" s="54">
        <v>16149.368269999999</v>
      </c>
    </row>
    <row r="371" spans="1:9" x14ac:dyDescent="0.2">
      <c r="A371" s="60" t="s">
        <v>865</v>
      </c>
      <c r="B371" s="48" t="s">
        <v>866</v>
      </c>
      <c r="C371" s="54">
        <v>116.88653000000001</v>
      </c>
      <c r="D371" s="54">
        <v>1458.0504200000003</v>
      </c>
      <c r="E371" s="54">
        <v>1170.3078000000005</v>
      </c>
      <c r="F371" s="54">
        <v>637.02391000000011</v>
      </c>
      <c r="G371" s="54">
        <v>7.9039399999999995</v>
      </c>
      <c r="H371" s="54">
        <v>6.7698199999999993</v>
      </c>
      <c r="I371" s="54">
        <v>3396.9424200000003</v>
      </c>
    </row>
    <row r="372" spans="1:9" x14ac:dyDescent="0.2">
      <c r="A372" s="60" t="s">
        <v>867</v>
      </c>
      <c r="B372" s="48" t="s">
        <v>868</v>
      </c>
      <c r="C372" s="54">
        <v>48.689480000000003</v>
      </c>
      <c r="D372" s="54">
        <v>1668.5421700000002</v>
      </c>
      <c r="E372" s="54">
        <v>821.59299999999996</v>
      </c>
      <c r="F372" s="54">
        <v>408.92424</v>
      </c>
      <c r="G372" s="54">
        <v>106.72639999999998</v>
      </c>
      <c r="H372" s="54">
        <v>18.477420000000002</v>
      </c>
      <c r="I372" s="54">
        <v>3072.9527099999996</v>
      </c>
    </row>
    <row r="373" spans="1:9" x14ac:dyDescent="0.2">
      <c r="A373" s="60" t="s">
        <v>869</v>
      </c>
      <c r="B373" s="48" t="s">
        <v>870</v>
      </c>
      <c r="C373" s="54">
        <v>1.1177699999999999</v>
      </c>
      <c r="D373" s="54">
        <v>100.92368999999999</v>
      </c>
      <c r="E373" s="54">
        <v>75.578179999999989</v>
      </c>
      <c r="F373" s="54">
        <v>38.728180000000009</v>
      </c>
      <c r="G373" s="54">
        <v>2.4911799999999999</v>
      </c>
      <c r="H373" s="54">
        <v>0.28905999999999998</v>
      </c>
      <c r="I373" s="54">
        <v>219.12806000000003</v>
      </c>
    </row>
    <row r="374" spans="1:9" x14ac:dyDescent="0.2">
      <c r="A374" s="60" t="s">
        <v>871</v>
      </c>
      <c r="B374" s="48" t="s">
        <v>872</v>
      </c>
      <c r="C374" s="54">
        <v>571.08412999999985</v>
      </c>
      <c r="D374" s="54">
        <v>8259.6782800000001</v>
      </c>
      <c r="E374" s="54">
        <v>2442.654230000001</v>
      </c>
      <c r="F374" s="54">
        <v>1301.1865799999991</v>
      </c>
      <c r="G374" s="54">
        <v>28.149280000000001</v>
      </c>
      <c r="H374" s="54">
        <v>107.27602999999998</v>
      </c>
      <c r="I374" s="54">
        <v>12710.028529999998</v>
      </c>
    </row>
    <row r="375" spans="1:9" x14ac:dyDescent="0.2">
      <c r="A375" s="60" t="s">
        <v>873</v>
      </c>
      <c r="B375" s="48" t="s">
        <v>874</v>
      </c>
      <c r="C375" s="54">
        <v>148.32576</v>
      </c>
      <c r="D375" s="54">
        <v>3472.1816999999996</v>
      </c>
      <c r="E375" s="54">
        <v>1068.4253200000003</v>
      </c>
      <c r="F375" s="54">
        <v>536.33736999999996</v>
      </c>
      <c r="G375" s="54">
        <v>17.688869999999998</v>
      </c>
      <c r="H375" s="54">
        <v>16.92849</v>
      </c>
      <c r="I375" s="54">
        <v>5259.8875099999987</v>
      </c>
    </row>
    <row r="376" spans="1:9" x14ac:dyDescent="0.2">
      <c r="A376" s="60" t="s">
        <v>875</v>
      </c>
      <c r="B376" s="48" t="s">
        <v>876</v>
      </c>
      <c r="C376" s="54">
        <v>1590.8966300000002</v>
      </c>
      <c r="D376" s="54">
        <v>30907.579569999987</v>
      </c>
      <c r="E376" s="54">
        <v>8836.4083400000163</v>
      </c>
      <c r="F376" s="54">
        <v>4378.6047999999973</v>
      </c>
      <c r="G376" s="54">
        <v>304.79169999999999</v>
      </c>
      <c r="H376" s="54">
        <v>129.69541000000018</v>
      </c>
      <c r="I376" s="54">
        <v>46147.976450000046</v>
      </c>
    </row>
    <row r="377" spans="1:9" x14ac:dyDescent="0.2">
      <c r="A377" s="60" t="s">
        <v>877</v>
      </c>
      <c r="B377" s="48" t="s">
        <v>878</v>
      </c>
      <c r="C377" s="54">
        <v>312.78275000000008</v>
      </c>
      <c r="D377" s="54">
        <v>10542.224199999991</v>
      </c>
      <c r="E377" s="54">
        <v>2987.6536199999996</v>
      </c>
      <c r="F377" s="54">
        <v>1515.5278900000001</v>
      </c>
      <c r="G377" s="54">
        <v>69.085170000000019</v>
      </c>
      <c r="H377" s="54">
        <v>119.47648999999997</v>
      </c>
      <c r="I377" s="54">
        <v>15546.750120000008</v>
      </c>
    </row>
    <row r="378" spans="1:9" x14ac:dyDescent="0.2">
      <c r="A378" s="60" t="s">
        <v>879</v>
      </c>
      <c r="B378" s="48" t="s">
        <v>880</v>
      </c>
      <c r="C378" s="54">
        <v>1557.9323399999998</v>
      </c>
      <c r="D378" s="54">
        <v>7171.9184899999982</v>
      </c>
      <c r="E378" s="54">
        <v>11164.071980000002</v>
      </c>
      <c r="F378" s="54">
        <v>6623.6125600000005</v>
      </c>
      <c r="G378" s="54">
        <v>0.18478999999999998</v>
      </c>
      <c r="H378" s="54">
        <v>74.397600000000025</v>
      </c>
      <c r="I378" s="54">
        <v>26592.117760000001</v>
      </c>
    </row>
    <row r="379" spans="1:9" x14ac:dyDescent="0.2">
      <c r="A379" s="60" t="s">
        <v>881</v>
      </c>
      <c r="B379" s="48" t="s">
        <v>882</v>
      </c>
      <c r="C379" s="54">
        <v>147.63209999999998</v>
      </c>
      <c r="D379" s="54">
        <v>1388.0581400000001</v>
      </c>
      <c r="E379" s="54">
        <v>1416.8814600000003</v>
      </c>
      <c r="F379" s="54">
        <v>757.68563999999969</v>
      </c>
      <c r="G379" s="54">
        <v>10.27434</v>
      </c>
      <c r="H379" s="54">
        <v>32.135370000000002</v>
      </c>
      <c r="I379" s="54">
        <v>3752.6670500000023</v>
      </c>
    </row>
    <row r="380" spans="1:9" x14ac:dyDescent="0.2">
      <c r="A380" s="60" t="s">
        <v>883</v>
      </c>
      <c r="B380" s="48" t="s">
        <v>884</v>
      </c>
      <c r="C380" s="54">
        <v>2121.5347599999991</v>
      </c>
      <c r="D380" s="54">
        <v>9971.0318800000023</v>
      </c>
      <c r="E380" s="54">
        <v>4994.073339999999</v>
      </c>
      <c r="F380" s="54">
        <v>2484.5195699999995</v>
      </c>
      <c r="G380" s="54">
        <v>51.849559999999983</v>
      </c>
      <c r="H380" s="54">
        <v>30.447500000000009</v>
      </c>
      <c r="I380" s="54">
        <v>19653.45660999999</v>
      </c>
    </row>
    <row r="381" spans="1:9" ht="25.5" x14ac:dyDescent="0.2">
      <c r="A381" s="34" t="s">
        <v>885</v>
      </c>
      <c r="B381" s="15" t="s">
        <v>886</v>
      </c>
      <c r="C381" s="54">
        <v>104.63814999999998</v>
      </c>
      <c r="D381" s="54">
        <v>3371.9588399999998</v>
      </c>
      <c r="E381" s="54">
        <v>2659.0299300000015</v>
      </c>
      <c r="F381" s="54">
        <v>1172.5199900000002</v>
      </c>
      <c r="G381" s="54">
        <v>173.93795999999998</v>
      </c>
      <c r="H381" s="54">
        <v>73.943809999999999</v>
      </c>
      <c r="I381" s="54">
        <v>7556.0286800000031</v>
      </c>
    </row>
    <row r="382" spans="1:9" x14ac:dyDescent="0.2">
      <c r="A382" s="60" t="s">
        <v>887</v>
      </c>
      <c r="B382" s="48" t="s">
        <v>888</v>
      </c>
      <c r="C382" s="54">
        <v>647.67170999999996</v>
      </c>
      <c r="D382" s="54">
        <v>5028.7413299999998</v>
      </c>
      <c r="E382" s="54">
        <v>1831.2556700000007</v>
      </c>
      <c r="F382" s="54">
        <v>937.70775999999978</v>
      </c>
      <c r="G382" s="54">
        <v>23.007990000000003</v>
      </c>
      <c r="H382" s="54">
        <v>92.351020000000005</v>
      </c>
      <c r="I382" s="54">
        <v>8560.7354799999994</v>
      </c>
    </row>
    <row r="383" spans="1:9" x14ac:dyDescent="0.2">
      <c r="A383" s="60" t="s">
        <v>889</v>
      </c>
      <c r="B383" s="48" t="s">
        <v>890</v>
      </c>
      <c r="C383" s="54">
        <v>919.20439000000033</v>
      </c>
      <c r="D383" s="54">
        <v>12959.307439999991</v>
      </c>
      <c r="E383" s="54">
        <v>4854.629879999995</v>
      </c>
      <c r="F383" s="54">
        <v>2504.7515299999995</v>
      </c>
      <c r="G383" s="54">
        <v>237.50704000000002</v>
      </c>
      <c r="H383" s="54">
        <v>324.1486500000002</v>
      </c>
      <c r="I383" s="54">
        <v>21799.548930000052</v>
      </c>
    </row>
    <row r="384" spans="1:9" x14ac:dyDescent="0.2">
      <c r="A384" s="60" t="s">
        <v>891</v>
      </c>
      <c r="B384" s="48" t="s">
        <v>892</v>
      </c>
      <c r="C384" s="54">
        <v>242.91649000000007</v>
      </c>
      <c r="D384" s="54">
        <v>4661.494490000001</v>
      </c>
      <c r="E384" s="54">
        <v>2858.7271600000017</v>
      </c>
      <c r="F384" s="54">
        <v>1283.4453999999996</v>
      </c>
      <c r="G384" s="54">
        <v>126.43293000000003</v>
      </c>
      <c r="H384" s="54">
        <v>41.146569999999983</v>
      </c>
      <c r="I384" s="54">
        <v>9214.1630400000104</v>
      </c>
    </row>
    <row r="385" spans="1:9" ht="25.5" x14ac:dyDescent="0.2">
      <c r="A385" s="34" t="s">
        <v>893</v>
      </c>
      <c r="B385" s="15" t="s">
        <v>894</v>
      </c>
      <c r="C385" s="54">
        <v>27.487839999999998</v>
      </c>
      <c r="D385" s="54">
        <v>655.54207999999983</v>
      </c>
      <c r="E385" s="54">
        <v>671.05535999999995</v>
      </c>
      <c r="F385" s="54">
        <v>294.88866999999993</v>
      </c>
      <c r="G385" s="54">
        <v>41.504589999999993</v>
      </c>
      <c r="H385" s="54">
        <v>26.619589999999995</v>
      </c>
      <c r="I385" s="54">
        <v>1717.0981300000003</v>
      </c>
    </row>
    <row r="386" spans="1:9" x14ac:dyDescent="0.2">
      <c r="A386" s="60" t="s">
        <v>895</v>
      </c>
      <c r="B386" s="48" t="s">
        <v>896</v>
      </c>
      <c r="C386" s="54">
        <v>2.2978300000000003</v>
      </c>
      <c r="D386" s="54">
        <v>476.45918000000017</v>
      </c>
      <c r="E386" s="54">
        <v>649.38036999999986</v>
      </c>
      <c r="F386" s="54">
        <v>260.06512999999984</v>
      </c>
      <c r="G386" s="54">
        <v>144.56631000000004</v>
      </c>
      <c r="H386" s="54">
        <v>30.479339999999947</v>
      </c>
      <c r="I386" s="54">
        <v>1563.2481599999992</v>
      </c>
    </row>
    <row r="387" spans="1:9" x14ac:dyDescent="0.2">
      <c r="A387" s="60" t="s">
        <v>897</v>
      </c>
      <c r="B387" s="48" t="s">
        <v>898</v>
      </c>
      <c r="C387" s="54">
        <v>35.392939999999982</v>
      </c>
      <c r="D387" s="54">
        <v>597.51675000000023</v>
      </c>
      <c r="E387" s="54">
        <v>698.8305600000001</v>
      </c>
      <c r="F387" s="54">
        <v>297.38155999999969</v>
      </c>
      <c r="G387" s="54">
        <v>142.01287000000005</v>
      </c>
      <c r="H387" s="54">
        <v>83.962140000000161</v>
      </c>
      <c r="I387" s="54">
        <v>1855.0968199999982</v>
      </c>
    </row>
    <row r="388" spans="1:9" x14ac:dyDescent="0.2">
      <c r="A388" s="60" t="s">
        <v>899</v>
      </c>
      <c r="B388" s="48" t="s">
        <v>900</v>
      </c>
      <c r="C388" s="54">
        <v>1230.4669000000004</v>
      </c>
      <c r="D388" s="54">
        <v>14991.422619999987</v>
      </c>
      <c r="E388" s="54">
        <v>4078.6332399999956</v>
      </c>
      <c r="F388" s="54">
        <v>2207.4449099999997</v>
      </c>
      <c r="G388" s="54">
        <v>242.27583000000007</v>
      </c>
      <c r="H388" s="54">
        <v>348.29525000000052</v>
      </c>
      <c r="I388" s="54">
        <v>23098.538749999982</v>
      </c>
    </row>
    <row r="389" spans="1:9" x14ac:dyDescent="0.2">
      <c r="A389" s="60" t="s">
        <v>901</v>
      </c>
      <c r="B389" s="48" t="s">
        <v>902</v>
      </c>
      <c r="C389" s="54">
        <v>350.5029599999998</v>
      </c>
      <c r="D389" s="54">
        <v>5417.5399500000003</v>
      </c>
      <c r="E389" s="54">
        <v>1989.7112699999991</v>
      </c>
      <c r="F389" s="54">
        <v>1094.4569900000001</v>
      </c>
      <c r="G389" s="54">
        <v>202.11237999999986</v>
      </c>
      <c r="H389" s="54">
        <v>457.51300000000055</v>
      </c>
      <c r="I389" s="54">
        <v>9511.8365500000109</v>
      </c>
    </row>
    <row r="390" spans="1:9" x14ac:dyDescent="0.2">
      <c r="A390" s="60" t="s">
        <v>903</v>
      </c>
      <c r="B390" s="48" t="s">
        <v>904</v>
      </c>
      <c r="C390" s="54">
        <v>22.05</v>
      </c>
      <c r="D390" s="54">
        <v>-8357.4950600000011</v>
      </c>
      <c r="E390" s="54">
        <v>6144.9029900000005</v>
      </c>
      <c r="F390" s="54">
        <v>3327.9182299999998</v>
      </c>
      <c r="G390" s="54" t="s">
        <v>14</v>
      </c>
      <c r="H390" s="54">
        <v>17.806470000000001</v>
      </c>
      <c r="I390" s="54">
        <v>1155.1826300000002</v>
      </c>
    </row>
    <row r="391" spans="1:9" x14ac:dyDescent="0.2">
      <c r="A391" s="60" t="s">
        <v>905</v>
      </c>
      <c r="B391" s="48" t="s">
        <v>906</v>
      </c>
      <c r="C391" s="54">
        <v>6428.3506600000001</v>
      </c>
      <c r="D391" s="54">
        <v>-43298.12197</v>
      </c>
      <c r="E391" s="54">
        <v>14940.187110000004</v>
      </c>
      <c r="F391" s="54">
        <v>8036.3024199999982</v>
      </c>
      <c r="G391" s="54">
        <v>4.4672000000000001</v>
      </c>
      <c r="H391" s="54">
        <v>118.48047000000003</v>
      </c>
      <c r="I391" s="54">
        <v>-13770.334109999994</v>
      </c>
    </row>
    <row r="392" spans="1:9" x14ac:dyDescent="0.2">
      <c r="A392" s="60" t="s">
        <v>907</v>
      </c>
      <c r="B392" s="48" t="s">
        <v>908</v>
      </c>
      <c r="C392" s="54">
        <v>246.51831999999993</v>
      </c>
      <c r="D392" s="54">
        <v>-9222.925809999997</v>
      </c>
      <c r="E392" s="54">
        <v>30382.647990000009</v>
      </c>
      <c r="F392" s="54">
        <v>16458.213520000005</v>
      </c>
      <c r="G392" s="54">
        <v>39.241690000000006</v>
      </c>
      <c r="H392" s="54">
        <v>140.58424000000002</v>
      </c>
      <c r="I392" s="54">
        <v>38044.279950000004</v>
      </c>
    </row>
    <row r="393" spans="1:9" x14ac:dyDescent="0.2">
      <c r="A393" s="60" t="s">
        <v>909</v>
      </c>
      <c r="B393" s="48" t="s">
        <v>910</v>
      </c>
      <c r="C393" s="54">
        <v>18.97767</v>
      </c>
      <c r="D393" s="54">
        <v>359.67566000000005</v>
      </c>
      <c r="E393" s="54">
        <v>458.72220999999996</v>
      </c>
      <c r="F393" s="54">
        <v>230.09681</v>
      </c>
      <c r="G393" s="54">
        <v>766.83880999999985</v>
      </c>
      <c r="H393" s="54">
        <v>26.232199999999985</v>
      </c>
      <c r="I393" s="54">
        <v>1860.5433600000001</v>
      </c>
    </row>
    <row r="394" spans="1:9" x14ac:dyDescent="0.2">
      <c r="A394" s="60" t="s">
        <v>911</v>
      </c>
      <c r="B394" s="48" t="s">
        <v>912</v>
      </c>
      <c r="C394" s="54">
        <v>120.17142000000007</v>
      </c>
      <c r="D394" s="54">
        <v>319.6602000000002</v>
      </c>
      <c r="E394" s="54">
        <v>1618.7424499999995</v>
      </c>
      <c r="F394" s="54">
        <v>846.77278000000035</v>
      </c>
      <c r="G394" s="54">
        <v>60.198280000000004</v>
      </c>
      <c r="H394" s="54">
        <v>28.807590000000005</v>
      </c>
      <c r="I394" s="54">
        <v>2994.3527200000008</v>
      </c>
    </row>
    <row r="395" spans="1:9" x14ac:dyDescent="0.2">
      <c r="A395" s="60" t="s">
        <v>913</v>
      </c>
      <c r="B395" s="48" t="s">
        <v>914</v>
      </c>
      <c r="C395" s="54">
        <v>6834.413839999992</v>
      </c>
      <c r="D395" s="54">
        <v>17495.774990000009</v>
      </c>
      <c r="E395" s="54">
        <v>47634.926080000063</v>
      </c>
      <c r="F395" s="54">
        <v>25717.352929999946</v>
      </c>
      <c r="G395" s="54">
        <v>520.61998000000017</v>
      </c>
      <c r="H395" s="54">
        <v>3118.9907099999837</v>
      </c>
      <c r="I395" s="54">
        <v>101322.07852999978</v>
      </c>
    </row>
    <row r="396" spans="1:9" x14ac:dyDescent="0.2">
      <c r="A396" s="60" t="s">
        <v>915</v>
      </c>
      <c r="B396" s="48" t="s">
        <v>916</v>
      </c>
      <c r="C396" s="54">
        <v>208.01562000000001</v>
      </c>
      <c r="D396" s="54">
        <v>420.40618000000001</v>
      </c>
      <c r="E396" s="54">
        <v>844.48037999999985</v>
      </c>
      <c r="F396" s="54">
        <v>427.68991999999986</v>
      </c>
      <c r="G396" s="54">
        <v>120.03991000000002</v>
      </c>
      <c r="H396" s="54">
        <v>21.482619999999983</v>
      </c>
      <c r="I396" s="54">
        <v>2042.1146300000003</v>
      </c>
    </row>
    <row r="397" spans="1:9" x14ac:dyDescent="0.2">
      <c r="A397" s="60" t="s">
        <v>917</v>
      </c>
      <c r="B397" s="48" t="s">
        <v>918</v>
      </c>
      <c r="C397" s="54">
        <v>307.45100000000002</v>
      </c>
      <c r="D397" s="54">
        <v>-750.75940000000003</v>
      </c>
      <c r="E397" s="54">
        <v>1312.8022100000001</v>
      </c>
      <c r="F397" s="54">
        <v>740.52897999999993</v>
      </c>
      <c r="G397" s="54">
        <v>2.3111899999999999</v>
      </c>
      <c r="H397" s="54">
        <v>9.729610000000001</v>
      </c>
      <c r="I397" s="54">
        <v>1622.0635899999997</v>
      </c>
    </row>
    <row r="398" spans="1:9" x14ac:dyDescent="0.2">
      <c r="A398" s="60" t="s">
        <v>919</v>
      </c>
      <c r="B398" s="48" t="s">
        <v>920</v>
      </c>
      <c r="C398" s="54">
        <v>13.373409999999998</v>
      </c>
      <c r="D398" s="54">
        <v>423.68689000000012</v>
      </c>
      <c r="E398" s="54">
        <v>1912.2660900000001</v>
      </c>
      <c r="F398" s="54">
        <v>994.70734999999991</v>
      </c>
      <c r="G398" s="54">
        <v>5.8338499999999991</v>
      </c>
      <c r="H398" s="54">
        <v>850.73451999999997</v>
      </c>
      <c r="I398" s="54">
        <v>4200.6021100000007</v>
      </c>
    </row>
    <row r="399" spans="1:9" x14ac:dyDescent="0.2">
      <c r="A399" s="60" t="s">
        <v>921</v>
      </c>
      <c r="B399" s="48" t="s">
        <v>922</v>
      </c>
      <c r="C399" s="54">
        <v>548.46037000000013</v>
      </c>
      <c r="D399" s="54">
        <v>746.79636999999957</v>
      </c>
      <c r="E399" s="54">
        <v>4606.9926099999993</v>
      </c>
      <c r="F399" s="54">
        <v>2754.6019599999995</v>
      </c>
      <c r="G399" s="54">
        <v>10.2675</v>
      </c>
      <c r="H399" s="54">
        <v>1643.8765499999997</v>
      </c>
      <c r="I399" s="54">
        <v>10310.995359999999</v>
      </c>
    </row>
    <row r="400" spans="1:9" x14ac:dyDescent="0.2">
      <c r="A400" s="60" t="s">
        <v>923</v>
      </c>
      <c r="B400" s="48" t="s">
        <v>924</v>
      </c>
      <c r="C400" s="54">
        <v>7.4779999999999999E-2</v>
      </c>
      <c r="D400" s="54">
        <v>21.886960000000002</v>
      </c>
      <c r="E400" s="54">
        <v>28.440110000000001</v>
      </c>
      <c r="F400" s="54">
        <v>15.859609999999998</v>
      </c>
      <c r="G400" s="54">
        <v>0.95289999999999986</v>
      </c>
      <c r="H400" s="54">
        <v>0.59139000000000008</v>
      </c>
      <c r="I400" s="54">
        <v>67.805750000000003</v>
      </c>
    </row>
    <row r="401" spans="1:9" x14ac:dyDescent="0.2">
      <c r="A401" s="60" t="s">
        <v>925</v>
      </c>
      <c r="B401" s="48" t="s">
        <v>926</v>
      </c>
      <c r="C401" s="54">
        <v>0.46525</v>
      </c>
      <c r="D401" s="54">
        <v>-0.80944000000000116</v>
      </c>
      <c r="E401" s="54">
        <v>84.307019999999994</v>
      </c>
      <c r="F401" s="54">
        <v>50.527220000000007</v>
      </c>
      <c r="G401" s="54">
        <v>0.80586000000000002</v>
      </c>
      <c r="H401" s="54">
        <v>0.72918000000000005</v>
      </c>
      <c r="I401" s="54">
        <v>136.02509000000001</v>
      </c>
    </row>
    <row r="402" spans="1:9" x14ac:dyDescent="0.2">
      <c r="A402" s="60" t="s">
        <v>927</v>
      </c>
      <c r="B402" s="48" t="s">
        <v>928</v>
      </c>
      <c r="C402" s="54">
        <v>0.25558999999999998</v>
      </c>
      <c r="D402" s="54">
        <v>-175.67247</v>
      </c>
      <c r="E402" s="54">
        <v>11415.850869999998</v>
      </c>
      <c r="F402" s="54">
        <v>6686.5624399999997</v>
      </c>
      <c r="G402" s="54">
        <v>1.31</v>
      </c>
      <c r="H402" s="54">
        <v>65.305230000000009</v>
      </c>
      <c r="I402" s="54">
        <v>17993.611659999995</v>
      </c>
    </row>
    <row r="403" spans="1:9" x14ac:dyDescent="0.2">
      <c r="A403" s="60" t="s">
        <v>929</v>
      </c>
      <c r="B403" s="48" t="s">
        <v>930</v>
      </c>
      <c r="C403" s="54">
        <v>162.63819000000001</v>
      </c>
      <c r="D403" s="54">
        <v>-174.08106999999998</v>
      </c>
      <c r="E403" s="54">
        <v>762.67687999999998</v>
      </c>
      <c r="F403" s="54">
        <v>476.56724000000008</v>
      </c>
      <c r="G403" s="54">
        <v>1.2819200000000002</v>
      </c>
      <c r="H403" s="54">
        <v>20.285689999999995</v>
      </c>
      <c r="I403" s="54">
        <v>1249.3688500000003</v>
      </c>
    </row>
    <row r="404" spans="1:9" x14ac:dyDescent="0.2">
      <c r="A404" s="60" t="s">
        <v>931</v>
      </c>
      <c r="B404" s="48" t="s">
        <v>932</v>
      </c>
      <c r="C404" s="54">
        <v>1394.0995700000001</v>
      </c>
      <c r="D404" s="54">
        <v>1344.7114999999994</v>
      </c>
      <c r="E404" s="54">
        <v>10185.884759999999</v>
      </c>
      <c r="F404" s="54">
        <v>5467.3397499999992</v>
      </c>
      <c r="G404" s="54">
        <v>81.844769999999983</v>
      </c>
      <c r="H404" s="54">
        <v>27060.604480000013</v>
      </c>
      <c r="I404" s="54">
        <v>45534.484830000016</v>
      </c>
    </row>
    <row r="405" spans="1:9" x14ac:dyDescent="0.2">
      <c r="A405" s="60" t="s">
        <v>933</v>
      </c>
      <c r="B405" s="48" t="s">
        <v>934</v>
      </c>
      <c r="C405" s="54">
        <v>304.85608000000002</v>
      </c>
      <c r="D405" s="54">
        <v>26781.117919999968</v>
      </c>
      <c r="E405" s="54">
        <v>30983.577389999995</v>
      </c>
      <c r="F405" s="54">
        <v>16621.952819999995</v>
      </c>
      <c r="G405" s="54">
        <v>387.30476000000021</v>
      </c>
      <c r="H405" s="54">
        <v>386.8320600000003</v>
      </c>
      <c r="I405" s="54">
        <v>75465.64103000013</v>
      </c>
    </row>
    <row r="406" spans="1:9" x14ac:dyDescent="0.2">
      <c r="A406" s="60" t="s">
        <v>935</v>
      </c>
      <c r="B406" s="48" t="s">
        <v>936</v>
      </c>
      <c r="C406" s="54">
        <v>642.0015800000001</v>
      </c>
      <c r="D406" s="54">
        <v>-619.23613000000012</v>
      </c>
      <c r="E406" s="54">
        <v>1805.8984200000007</v>
      </c>
      <c r="F406" s="54">
        <v>1233.2344400000002</v>
      </c>
      <c r="G406" s="54">
        <v>20.25845</v>
      </c>
      <c r="H406" s="54">
        <v>120.07062999999999</v>
      </c>
      <c r="I406" s="54">
        <v>3202.2273899999982</v>
      </c>
    </row>
    <row r="407" spans="1:9" x14ac:dyDescent="0.2">
      <c r="A407" s="60" t="s">
        <v>937</v>
      </c>
      <c r="B407" s="48" t="s">
        <v>938</v>
      </c>
      <c r="C407" s="54">
        <v>1400.0099300000002</v>
      </c>
      <c r="D407" s="54">
        <v>1101.59726</v>
      </c>
      <c r="E407" s="54">
        <v>12298.765209999994</v>
      </c>
      <c r="F407" s="54">
        <v>7149.9421099999981</v>
      </c>
      <c r="G407" s="54">
        <v>19.072939999999999</v>
      </c>
      <c r="H407" s="54">
        <v>1225.4741699999995</v>
      </c>
      <c r="I407" s="54">
        <v>23194.861619999989</v>
      </c>
    </row>
    <row r="408" spans="1:9" x14ac:dyDescent="0.2">
      <c r="A408" s="60" t="s">
        <v>939</v>
      </c>
      <c r="B408" s="48" t="s">
        <v>940</v>
      </c>
      <c r="C408" s="54">
        <v>4099.9226199999994</v>
      </c>
      <c r="D408" s="54">
        <v>-10951.924489999994</v>
      </c>
      <c r="E408" s="54">
        <v>19503.431070000006</v>
      </c>
      <c r="F408" s="54">
        <v>11616.479939999997</v>
      </c>
      <c r="G408" s="54">
        <v>120.5206</v>
      </c>
      <c r="H408" s="54">
        <v>602.46058999999843</v>
      </c>
      <c r="I408" s="54">
        <v>24990.890330000031</v>
      </c>
    </row>
    <row r="409" spans="1:9" x14ac:dyDescent="0.2">
      <c r="A409" s="60" t="s">
        <v>941</v>
      </c>
      <c r="B409" s="48" t="s">
        <v>942</v>
      </c>
      <c r="C409" s="54">
        <v>7557.7488900000008</v>
      </c>
      <c r="D409" s="54">
        <v>7538.5081799999944</v>
      </c>
      <c r="E409" s="54">
        <v>17765.731660000023</v>
      </c>
      <c r="F409" s="54">
        <v>11000.144119999994</v>
      </c>
      <c r="G409" s="54">
        <v>459.52683999999994</v>
      </c>
      <c r="H409" s="54">
        <v>7105.9848500000107</v>
      </c>
      <c r="I409" s="54">
        <v>51427.644539999987</v>
      </c>
    </row>
    <row r="410" spans="1:9" x14ac:dyDescent="0.2">
      <c r="A410" s="60" t="s">
        <v>943</v>
      </c>
      <c r="B410" s="48" t="s">
        <v>944</v>
      </c>
      <c r="C410" s="54" t="s">
        <v>14</v>
      </c>
      <c r="D410" s="54">
        <v>2409.3753899999997</v>
      </c>
      <c r="E410" s="54">
        <v>8562.8091000000022</v>
      </c>
      <c r="F410" s="54">
        <v>4084.6890200000012</v>
      </c>
      <c r="G410" s="54">
        <v>8.7061500000000009</v>
      </c>
      <c r="H410" s="54">
        <v>36.640449999999994</v>
      </c>
      <c r="I410" s="54">
        <v>15102.22011</v>
      </c>
    </row>
    <row r="411" spans="1:9" x14ac:dyDescent="0.2">
      <c r="A411" s="60" t="s">
        <v>945</v>
      </c>
      <c r="B411" s="48" t="s">
        <v>946</v>
      </c>
      <c r="C411" s="54">
        <v>538.74683000000005</v>
      </c>
      <c r="D411" s="54">
        <v>6143.1428200000028</v>
      </c>
      <c r="E411" s="54">
        <v>3597.439199999998</v>
      </c>
      <c r="F411" s="54">
        <v>2018.2296300000007</v>
      </c>
      <c r="G411" s="54">
        <v>104.65009999999994</v>
      </c>
      <c r="H411" s="54">
        <v>754.7591299999965</v>
      </c>
      <c r="I411" s="54">
        <v>13156.967710000028</v>
      </c>
    </row>
    <row r="412" spans="1:9" x14ac:dyDescent="0.2">
      <c r="A412" s="60" t="s">
        <v>947</v>
      </c>
      <c r="B412" s="48" t="s">
        <v>948</v>
      </c>
      <c r="C412" s="54">
        <v>1441.2092899999989</v>
      </c>
      <c r="D412" s="54">
        <v>7840.5298500000008</v>
      </c>
      <c r="E412" s="54">
        <v>12705.414879999997</v>
      </c>
      <c r="F412" s="54">
        <v>6737.7063399999952</v>
      </c>
      <c r="G412" s="54">
        <v>101.80004000000001</v>
      </c>
      <c r="H412" s="54">
        <v>169.18893000000014</v>
      </c>
      <c r="I412" s="54">
        <v>28995.849330000015</v>
      </c>
    </row>
    <row r="413" spans="1:9" x14ac:dyDescent="0.2">
      <c r="A413" s="60" t="s">
        <v>949</v>
      </c>
      <c r="B413" s="48" t="s">
        <v>950</v>
      </c>
      <c r="C413" s="54">
        <v>126.89215999999998</v>
      </c>
      <c r="D413" s="54">
        <v>-419.6659800000001</v>
      </c>
      <c r="E413" s="54">
        <v>1041.6300499999998</v>
      </c>
      <c r="F413" s="54">
        <v>543.33344999999986</v>
      </c>
      <c r="G413" s="54">
        <v>94.076740000000001</v>
      </c>
      <c r="H413" s="54">
        <v>1408.9515999999981</v>
      </c>
      <c r="I413" s="54">
        <v>2795.2180200000016</v>
      </c>
    </row>
    <row r="414" spans="1:9" ht="25.5" x14ac:dyDescent="0.2">
      <c r="A414" s="34" t="s">
        <v>951</v>
      </c>
      <c r="B414" s="15" t="s">
        <v>952</v>
      </c>
      <c r="C414" s="54">
        <v>9.8485499999999995</v>
      </c>
      <c r="D414" s="54">
        <v>-0.57815999999999779</v>
      </c>
      <c r="E414" s="54">
        <v>84.026690000000002</v>
      </c>
      <c r="F414" s="54">
        <v>39.546350000000004</v>
      </c>
      <c r="G414" s="54">
        <v>4.8129499999999998</v>
      </c>
      <c r="H414" s="54">
        <v>12.557499999999994</v>
      </c>
      <c r="I414" s="54">
        <v>150.21388000000002</v>
      </c>
    </row>
    <row r="415" spans="1:9" x14ac:dyDescent="0.2">
      <c r="A415" s="60" t="s">
        <v>953</v>
      </c>
      <c r="B415" s="48" t="s">
        <v>954</v>
      </c>
      <c r="C415" s="54">
        <v>1.88629</v>
      </c>
      <c r="D415" s="54">
        <v>20.345059999999997</v>
      </c>
      <c r="E415" s="54">
        <v>79.968740000000011</v>
      </c>
      <c r="F415" s="54">
        <v>48.132890000000003</v>
      </c>
      <c r="G415" s="54">
        <v>9.6121600000000011</v>
      </c>
      <c r="H415" s="54">
        <v>14.16269</v>
      </c>
      <c r="I415" s="54">
        <v>174.10782999999998</v>
      </c>
    </row>
    <row r="416" spans="1:9" x14ac:dyDescent="0.2">
      <c r="A416" s="60" t="s">
        <v>955</v>
      </c>
      <c r="B416" s="48" t="s">
        <v>956</v>
      </c>
      <c r="C416" s="54">
        <v>2285.286939999999</v>
      </c>
      <c r="D416" s="54">
        <v>29259.490440000038</v>
      </c>
      <c r="E416" s="54">
        <v>30012.118640000008</v>
      </c>
      <c r="F416" s="54">
        <v>15499.412619999996</v>
      </c>
      <c r="G416" s="54">
        <v>616.49454999999978</v>
      </c>
      <c r="H416" s="54">
        <v>1494.2959299999986</v>
      </c>
      <c r="I416" s="54">
        <v>79167.099119999853</v>
      </c>
    </row>
    <row r="417" spans="1:9" x14ac:dyDescent="0.2">
      <c r="A417" s="60" t="s">
        <v>957</v>
      </c>
      <c r="B417" s="48" t="s">
        <v>958</v>
      </c>
      <c r="C417" s="54">
        <v>36.196910000000003</v>
      </c>
      <c r="D417" s="54">
        <v>322.00946000000005</v>
      </c>
      <c r="E417" s="54">
        <v>401.74831</v>
      </c>
      <c r="F417" s="54">
        <v>225.80240999999995</v>
      </c>
      <c r="G417" s="54">
        <v>66.712159999999983</v>
      </c>
      <c r="H417" s="54">
        <v>6.9654699999999989</v>
      </c>
      <c r="I417" s="54">
        <v>1059.4347199999993</v>
      </c>
    </row>
    <row r="418" spans="1:9" x14ac:dyDescent="0.2">
      <c r="A418" s="60" t="s">
        <v>959</v>
      </c>
      <c r="B418" s="48" t="s">
        <v>960</v>
      </c>
      <c r="C418" s="54">
        <v>346.74605999999994</v>
      </c>
      <c r="D418" s="54">
        <v>4348.96839</v>
      </c>
      <c r="E418" s="54">
        <v>6413.3809000000047</v>
      </c>
      <c r="F418" s="54">
        <v>3118.2779700000001</v>
      </c>
      <c r="G418" s="54">
        <v>246.74788000000007</v>
      </c>
      <c r="H418" s="54">
        <v>90.634830000000136</v>
      </c>
      <c r="I418" s="54">
        <v>14564.756029999999</v>
      </c>
    </row>
    <row r="419" spans="1:9" x14ac:dyDescent="0.2">
      <c r="A419" s="60" t="s">
        <v>961</v>
      </c>
      <c r="B419" s="48" t="s">
        <v>962</v>
      </c>
      <c r="C419" s="54">
        <v>183.47297000000009</v>
      </c>
      <c r="D419" s="54">
        <v>2566.5320000000015</v>
      </c>
      <c r="E419" s="54">
        <v>2964.6906299999987</v>
      </c>
      <c r="F419" s="54">
        <v>1576.8240100000005</v>
      </c>
      <c r="G419" s="54">
        <v>176.91821999999999</v>
      </c>
      <c r="H419" s="54">
        <v>78.125810000000016</v>
      </c>
      <c r="I419" s="54">
        <v>7546.5636400000039</v>
      </c>
    </row>
    <row r="420" spans="1:9" x14ac:dyDescent="0.2">
      <c r="A420" s="60" t="s">
        <v>963</v>
      </c>
      <c r="B420" s="48" t="s">
        <v>964</v>
      </c>
      <c r="C420" s="54">
        <v>186.65608000000003</v>
      </c>
      <c r="D420" s="54">
        <v>787.95776000000012</v>
      </c>
      <c r="E420" s="54">
        <v>1619.5676299999998</v>
      </c>
      <c r="F420" s="54">
        <v>1336.3747599999992</v>
      </c>
      <c r="G420" s="54">
        <v>25.84592</v>
      </c>
      <c r="H420" s="54">
        <v>17.390659999999997</v>
      </c>
      <c r="I420" s="54">
        <v>3973.7928099999999</v>
      </c>
    </row>
    <row r="421" spans="1:9" x14ac:dyDescent="0.2">
      <c r="A421" s="60" t="s">
        <v>965</v>
      </c>
      <c r="B421" s="48" t="s">
        <v>966</v>
      </c>
      <c r="C421" s="54">
        <v>6.9417799999999996</v>
      </c>
      <c r="D421" s="54">
        <v>11.120010000000001</v>
      </c>
      <c r="E421" s="54">
        <v>18.63524</v>
      </c>
      <c r="F421" s="54">
        <v>14.78833</v>
      </c>
      <c r="G421" s="54">
        <v>0.66528999999999994</v>
      </c>
      <c r="H421" s="54">
        <v>5.9900000000000005E-3</v>
      </c>
      <c r="I421" s="54">
        <v>52.156639999999996</v>
      </c>
    </row>
    <row r="422" spans="1:9" x14ac:dyDescent="0.2">
      <c r="A422" s="60" t="s">
        <v>967</v>
      </c>
      <c r="B422" s="48" t="s">
        <v>968</v>
      </c>
      <c r="C422" s="54">
        <v>25.718730000000001</v>
      </c>
      <c r="D422" s="54">
        <v>927.1439300000003</v>
      </c>
      <c r="E422" s="54">
        <v>1806.7653500000001</v>
      </c>
      <c r="F422" s="54">
        <v>1576.4087099999999</v>
      </c>
      <c r="G422" s="54">
        <v>19.374190000000002</v>
      </c>
      <c r="H422" s="54">
        <v>80.209749999999985</v>
      </c>
      <c r="I422" s="54">
        <v>4435.6206600000005</v>
      </c>
    </row>
    <row r="423" spans="1:9" x14ac:dyDescent="0.2">
      <c r="A423" s="60" t="s">
        <v>969</v>
      </c>
      <c r="B423" s="48" t="s">
        <v>970</v>
      </c>
      <c r="C423" s="54">
        <v>465.81846999999999</v>
      </c>
      <c r="D423" s="54">
        <v>1767.1296000000004</v>
      </c>
      <c r="E423" s="54">
        <v>2211.7062499999997</v>
      </c>
      <c r="F423" s="54">
        <v>2265.2033700000002</v>
      </c>
      <c r="G423" s="54">
        <v>23.58287</v>
      </c>
      <c r="H423" s="54">
        <v>8.226700000000001</v>
      </c>
      <c r="I423" s="54">
        <v>6741.6672600000002</v>
      </c>
    </row>
    <row r="424" spans="1:9" x14ac:dyDescent="0.2">
      <c r="A424" s="60" t="s">
        <v>971</v>
      </c>
      <c r="B424" s="48" t="s">
        <v>972</v>
      </c>
      <c r="C424" s="54">
        <v>117.79689</v>
      </c>
      <c r="D424" s="54">
        <v>975.1024299999998</v>
      </c>
      <c r="E424" s="54">
        <v>816.91176000000019</v>
      </c>
      <c r="F424" s="54">
        <v>514.06270999999992</v>
      </c>
      <c r="G424" s="54">
        <v>108.14690000000002</v>
      </c>
      <c r="H424" s="54">
        <v>6.9184799999999971</v>
      </c>
      <c r="I424" s="54">
        <v>2538.9391699999996</v>
      </c>
    </row>
    <row r="425" spans="1:9" x14ac:dyDescent="0.2">
      <c r="A425" s="60" t="s">
        <v>973</v>
      </c>
      <c r="B425" s="48" t="s">
        <v>974</v>
      </c>
      <c r="C425" s="54">
        <v>0.1043</v>
      </c>
      <c r="D425" s="54">
        <v>-2.3165999999999998</v>
      </c>
      <c r="E425" s="54">
        <v>5.4841600000000001</v>
      </c>
      <c r="F425" s="54">
        <v>3.4571000000000005</v>
      </c>
      <c r="G425" s="54">
        <v>5.1990500000000006</v>
      </c>
      <c r="H425" s="54">
        <v>4.8549999999999996E-2</v>
      </c>
      <c r="I425" s="54">
        <v>11.976560000000001</v>
      </c>
    </row>
    <row r="426" spans="1:9" x14ac:dyDescent="0.2">
      <c r="A426" s="60" t="s">
        <v>975</v>
      </c>
      <c r="B426" s="48" t="s">
        <v>976</v>
      </c>
      <c r="C426" s="54">
        <v>16.811920000000001</v>
      </c>
      <c r="D426" s="54">
        <v>179.99882000000002</v>
      </c>
      <c r="E426" s="54">
        <v>127.88559000000001</v>
      </c>
      <c r="F426" s="54">
        <v>77.160380000000004</v>
      </c>
      <c r="G426" s="54">
        <v>18.901419999999998</v>
      </c>
      <c r="H426" s="54">
        <v>0.8178399999999999</v>
      </c>
      <c r="I426" s="54">
        <v>421.57597000000004</v>
      </c>
    </row>
    <row r="427" spans="1:9" x14ac:dyDescent="0.2">
      <c r="A427" s="60" t="s">
        <v>977</v>
      </c>
      <c r="B427" s="48" t="s">
        <v>978</v>
      </c>
      <c r="C427" s="54">
        <v>163.33247</v>
      </c>
      <c r="D427" s="54">
        <v>1094.3560899999998</v>
      </c>
      <c r="E427" s="54">
        <v>521.81421999999986</v>
      </c>
      <c r="F427" s="54">
        <v>915.33316999999988</v>
      </c>
      <c r="G427" s="54">
        <v>270.41780999999997</v>
      </c>
      <c r="H427" s="54">
        <v>8.0772699999999986</v>
      </c>
      <c r="I427" s="54">
        <v>2973.3310300000012</v>
      </c>
    </row>
    <row r="428" spans="1:9" x14ac:dyDescent="0.2">
      <c r="A428" s="60" t="s">
        <v>979</v>
      </c>
      <c r="B428" s="48" t="s">
        <v>980</v>
      </c>
      <c r="C428" s="54">
        <v>8.6513100000000005</v>
      </c>
      <c r="D428" s="54">
        <v>72.788939999999997</v>
      </c>
      <c r="E428" s="54">
        <v>127.58927</v>
      </c>
      <c r="F428" s="54">
        <v>321.40570999999989</v>
      </c>
      <c r="G428" s="54">
        <v>25.122030000000006</v>
      </c>
      <c r="H428" s="54">
        <v>2.8856700000000002</v>
      </c>
      <c r="I428" s="54">
        <v>558.44292999999982</v>
      </c>
    </row>
    <row r="429" spans="1:9" x14ac:dyDescent="0.2">
      <c r="A429" s="60" t="s">
        <v>981</v>
      </c>
      <c r="B429" s="48" t="s">
        <v>982</v>
      </c>
      <c r="C429" s="54">
        <v>197.34473999999997</v>
      </c>
      <c r="D429" s="54">
        <v>1481.6735800000001</v>
      </c>
      <c r="E429" s="54">
        <v>355.74775000000011</v>
      </c>
      <c r="F429" s="54">
        <v>201.37351999999998</v>
      </c>
      <c r="G429" s="54">
        <v>6.7354899999999995</v>
      </c>
      <c r="H429" s="54">
        <v>6.4544299999999994</v>
      </c>
      <c r="I429" s="54">
        <v>2249.3295099999987</v>
      </c>
    </row>
    <row r="430" spans="1:9" x14ac:dyDescent="0.2">
      <c r="A430" s="60" t="s">
        <v>983</v>
      </c>
      <c r="B430" s="48" t="s">
        <v>984</v>
      </c>
      <c r="C430" s="54">
        <v>102.43745999999999</v>
      </c>
      <c r="D430" s="54">
        <v>642.15114999999992</v>
      </c>
      <c r="E430" s="54">
        <v>357.87288000000001</v>
      </c>
      <c r="F430" s="54">
        <v>196.56531000000001</v>
      </c>
      <c r="G430" s="54">
        <v>12.62954</v>
      </c>
      <c r="H430" s="54">
        <v>2.1176999999999997</v>
      </c>
      <c r="I430" s="54">
        <v>1313.77404</v>
      </c>
    </row>
    <row r="431" spans="1:9" x14ac:dyDescent="0.2">
      <c r="A431" s="60" t="s">
        <v>985</v>
      </c>
      <c r="B431" s="48" t="s">
        <v>986</v>
      </c>
      <c r="C431" s="54">
        <v>3.4695900000000011</v>
      </c>
      <c r="D431" s="54">
        <v>165.70169000000001</v>
      </c>
      <c r="E431" s="54">
        <v>80.76182</v>
      </c>
      <c r="F431" s="54">
        <v>74.836010000000002</v>
      </c>
      <c r="G431" s="54">
        <v>69.615400000000008</v>
      </c>
      <c r="H431" s="54">
        <v>2.3000100000000008</v>
      </c>
      <c r="I431" s="54">
        <v>396.68451999999985</v>
      </c>
    </row>
    <row r="432" spans="1:9" x14ac:dyDescent="0.2">
      <c r="A432" s="60" t="s">
        <v>987</v>
      </c>
      <c r="B432" s="48" t="s">
        <v>988</v>
      </c>
      <c r="C432" s="54">
        <v>160.19358999999997</v>
      </c>
      <c r="D432" s="54">
        <v>979.35970000000009</v>
      </c>
      <c r="E432" s="54">
        <v>1878.5069300000009</v>
      </c>
      <c r="F432" s="54">
        <v>1328.6372599999995</v>
      </c>
      <c r="G432" s="54">
        <v>6.3138199999999998</v>
      </c>
      <c r="H432" s="54">
        <v>5.0309900000000001</v>
      </c>
      <c r="I432" s="54">
        <v>4358.0422900000003</v>
      </c>
    </row>
    <row r="433" spans="1:9" x14ac:dyDescent="0.2">
      <c r="A433" s="60" t="s">
        <v>989</v>
      </c>
      <c r="B433" s="48" t="s">
        <v>990</v>
      </c>
      <c r="C433" s="54">
        <v>1047.70794</v>
      </c>
      <c r="D433" s="54">
        <v>6883.8616199999988</v>
      </c>
      <c r="E433" s="54">
        <v>5776.22786</v>
      </c>
      <c r="F433" s="54">
        <v>3740.0445900000022</v>
      </c>
      <c r="G433" s="54">
        <v>53.259199999999993</v>
      </c>
      <c r="H433" s="54">
        <v>29.458699999999986</v>
      </c>
      <c r="I433" s="54">
        <v>17530.559910000004</v>
      </c>
    </row>
    <row r="434" spans="1:9" x14ac:dyDescent="0.2">
      <c r="A434" s="60" t="s">
        <v>991</v>
      </c>
      <c r="B434" s="48" t="s">
        <v>992</v>
      </c>
      <c r="C434" s="54">
        <v>3553.4021200000002</v>
      </c>
      <c r="D434" s="54">
        <v>21553.436379999992</v>
      </c>
      <c r="E434" s="54">
        <v>11142.215340000002</v>
      </c>
      <c r="F434" s="54">
        <v>6309.658959999997</v>
      </c>
      <c r="G434" s="54">
        <v>157.55937999999998</v>
      </c>
      <c r="H434" s="54">
        <v>15570.772160000015</v>
      </c>
      <c r="I434" s="54">
        <v>58287.044339999986</v>
      </c>
    </row>
    <row r="435" spans="1:9" x14ac:dyDescent="0.2">
      <c r="A435" s="60" t="s">
        <v>993</v>
      </c>
      <c r="B435" s="48" t="s">
        <v>994</v>
      </c>
      <c r="C435" s="54">
        <v>2805.7121299999994</v>
      </c>
      <c r="D435" s="54">
        <v>23965.856100000008</v>
      </c>
      <c r="E435" s="54">
        <v>6360.8887599999998</v>
      </c>
      <c r="F435" s="54">
        <v>3700.8381500000014</v>
      </c>
      <c r="G435" s="54">
        <v>40.951479999999997</v>
      </c>
      <c r="H435" s="54">
        <v>54.111789999999985</v>
      </c>
      <c r="I435" s="54">
        <v>36928.358410000001</v>
      </c>
    </row>
    <row r="436" spans="1:9" x14ac:dyDescent="0.2">
      <c r="A436" s="60" t="s">
        <v>995</v>
      </c>
      <c r="B436" s="48" t="s">
        <v>996</v>
      </c>
      <c r="C436" s="54">
        <v>7.2149999999999999</v>
      </c>
      <c r="D436" s="54">
        <v>-19.596039999999999</v>
      </c>
      <c r="E436" s="54">
        <v>51.234229999999997</v>
      </c>
      <c r="F436" s="54">
        <v>28.024979999999999</v>
      </c>
      <c r="G436" s="54" t="s">
        <v>14</v>
      </c>
      <c r="H436" s="54">
        <v>5.3730000000000007E-2</v>
      </c>
      <c r="I436" s="54">
        <v>66.931899999999999</v>
      </c>
    </row>
    <row r="437" spans="1:9" x14ac:dyDescent="0.2">
      <c r="A437" s="60" t="s">
        <v>997</v>
      </c>
      <c r="B437" s="48" t="s">
        <v>998</v>
      </c>
      <c r="C437" s="54">
        <v>2917.8412699999994</v>
      </c>
      <c r="D437" s="54">
        <v>18718.640229999994</v>
      </c>
      <c r="E437" s="54">
        <v>6411.7309499999992</v>
      </c>
      <c r="F437" s="54">
        <v>3892.5159700000022</v>
      </c>
      <c r="G437" s="54">
        <v>209.15509999999992</v>
      </c>
      <c r="H437" s="54">
        <v>1031.9362299999989</v>
      </c>
      <c r="I437" s="54">
        <v>33181.819749999995</v>
      </c>
    </row>
    <row r="438" spans="1:9" x14ac:dyDescent="0.2">
      <c r="A438" s="60" t="s">
        <v>999</v>
      </c>
      <c r="B438" s="48" t="s">
        <v>1000</v>
      </c>
      <c r="C438" s="54">
        <v>7961.4276799999998</v>
      </c>
      <c r="D438" s="54">
        <v>13497.620669999997</v>
      </c>
      <c r="E438" s="54">
        <v>55324.709160000035</v>
      </c>
      <c r="F438" s="54">
        <v>34108.707669999974</v>
      </c>
      <c r="G438" s="54">
        <v>2394.1868199999949</v>
      </c>
      <c r="H438" s="54">
        <v>188.34886000000068</v>
      </c>
      <c r="I438" s="54">
        <v>113475.00086000001</v>
      </c>
    </row>
    <row r="439" spans="1:9" x14ac:dyDescent="0.2">
      <c r="A439" s="60" t="s">
        <v>1001</v>
      </c>
      <c r="B439" s="48" t="s">
        <v>1002</v>
      </c>
      <c r="C439" s="54">
        <v>475.13912000000016</v>
      </c>
      <c r="D439" s="54">
        <v>4137.8158699999967</v>
      </c>
      <c r="E439" s="54">
        <v>3478.4514500000032</v>
      </c>
      <c r="F439" s="54">
        <v>2533.9719099999984</v>
      </c>
      <c r="G439" s="54">
        <v>547.37179999999978</v>
      </c>
      <c r="H439" s="54">
        <v>34.726229999999994</v>
      </c>
      <c r="I439" s="54">
        <v>11207.476380000013</v>
      </c>
    </row>
    <row r="440" spans="1:9" x14ac:dyDescent="0.2">
      <c r="A440" s="60" t="s">
        <v>1003</v>
      </c>
      <c r="B440" s="48" t="s">
        <v>1004</v>
      </c>
      <c r="C440" s="54">
        <v>69.731640000000013</v>
      </c>
      <c r="D440" s="54">
        <v>322.12637999999987</v>
      </c>
      <c r="E440" s="54">
        <v>340.57241999999997</v>
      </c>
      <c r="F440" s="54">
        <v>253.88798000000006</v>
      </c>
      <c r="G440" s="54">
        <v>131.59566000000004</v>
      </c>
      <c r="H440" s="54">
        <v>5.2293899999999995</v>
      </c>
      <c r="I440" s="54">
        <v>1123.14347</v>
      </c>
    </row>
    <row r="441" spans="1:9" x14ac:dyDescent="0.2">
      <c r="A441" s="60" t="s">
        <v>1005</v>
      </c>
      <c r="B441" s="48" t="s">
        <v>1006</v>
      </c>
      <c r="C441" s="54">
        <v>1813.9363500000013</v>
      </c>
      <c r="D441" s="54">
        <v>3973.5561700000035</v>
      </c>
      <c r="E441" s="54">
        <v>5576.5484699999979</v>
      </c>
      <c r="F441" s="54">
        <v>3763.7578100000046</v>
      </c>
      <c r="G441" s="54">
        <v>1070.0231999999996</v>
      </c>
      <c r="H441" s="54">
        <v>154.22053000000022</v>
      </c>
      <c r="I441" s="54">
        <v>16352.042530000017</v>
      </c>
    </row>
    <row r="442" spans="1:9" x14ac:dyDescent="0.2">
      <c r="A442" s="60" t="s">
        <v>1007</v>
      </c>
      <c r="B442" s="48" t="s">
        <v>1008</v>
      </c>
      <c r="C442" s="54">
        <v>2343.207530000002</v>
      </c>
      <c r="D442" s="54">
        <v>1249.3098099999986</v>
      </c>
      <c r="E442" s="54">
        <v>19916.83018999999</v>
      </c>
      <c r="F442" s="54">
        <v>11424.621749999993</v>
      </c>
      <c r="G442" s="54">
        <v>596.80429999999956</v>
      </c>
      <c r="H442" s="54">
        <v>146.55011000000002</v>
      </c>
      <c r="I442" s="54">
        <v>35677.323689999939</v>
      </c>
    </row>
    <row r="443" spans="1:9" x14ac:dyDescent="0.2">
      <c r="A443" s="60" t="s">
        <v>1009</v>
      </c>
      <c r="B443" s="48" t="s">
        <v>1010</v>
      </c>
      <c r="C443" s="54">
        <v>1854.9539599999996</v>
      </c>
      <c r="D443" s="54">
        <v>3510.11222</v>
      </c>
      <c r="E443" s="54">
        <v>4743.2141599999977</v>
      </c>
      <c r="F443" s="54">
        <v>3357.4350299999992</v>
      </c>
      <c r="G443" s="54">
        <v>238.86135000000002</v>
      </c>
      <c r="H443" s="54">
        <v>21.921189999999964</v>
      </c>
      <c r="I443" s="54">
        <v>13726.497910000006</v>
      </c>
    </row>
    <row r="444" spans="1:9" x14ac:dyDescent="0.2">
      <c r="A444" s="60" t="s">
        <v>1011</v>
      </c>
      <c r="B444" s="48" t="s">
        <v>1012</v>
      </c>
      <c r="C444" s="54">
        <v>30.294280000000001</v>
      </c>
      <c r="D444" s="54">
        <v>601.16958999999986</v>
      </c>
      <c r="E444" s="54">
        <v>584.86175000000003</v>
      </c>
      <c r="F444" s="54">
        <v>520.97289000000001</v>
      </c>
      <c r="G444" s="54">
        <v>12.250309999999999</v>
      </c>
      <c r="H444" s="54">
        <v>1.69232</v>
      </c>
      <c r="I444" s="54">
        <v>1751.2411400000001</v>
      </c>
    </row>
    <row r="445" spans="1:9" x14ac:dyDescent="0.2">
      <c r="A445" s="60" t="s">
        <v>1013</v>
      </c>
      <c r="B445" s="48" t="s">
        <v>1014</v>
      </c>
      <c r="C445" s="54">
        <v>126.91118999999999</v>
      </c>
      <c r="D445" s="54">
        <v>635.08653999999979</v>
      </c>
      <c r="E445" s="54">
        <v>1389.8855999999998</v>
      </c>
      <c r="F445" s="54">
        <v>908.54962999999975</v>
      </c>
      <c r="G445" s="54">
        <v>297.71461999999968</v>
      </c>
      <c r="H445" s="54">
        <v>357.43992000000031</v>
      </c>
      <c r="I445" s="54">
        <v>3715.5875000000001</v>
      </c>
    </row>
    <row r="446" spans="1:9" x14ac:dyDescent="0.2">
      <c r="A446" s="60" t="s">
        <v>1015</v>
      </c>
      <c r="B446" s="48" t="s">
        <v>1016</v>
      </c>
      <c r="C446" s="54" t="s">
        <v>14</v>
      </c>
      <c r="D446" s="54">
        <v>1200.0515600000001</v>
      </c>
      <c r="E446" s="54">
        <v>5484.7253099999998</v>
      </c>
      <c r="F446" s="54">
        <v>3085.4422500000001</v>
      </c>
      <c r="G446" s="54" t="s">
        <v>14</v>
      </c>
      <c r="H446" s="54">
        <v>19525.373889999999</v>
      </c>
      <c r="I446" s="54">
        <v>29295.593009999997</v>
      </c>
    </row>
    <row r="447" spans="1:9" x14ac:dyDescent="0.2">
      <c r="A447" s="60" t="s">
        <v>1017</v>
      </c>
      <c r="B447" s="48" t="s">
        <v>1018</v>
      </c>
      <c r="C447" s="54">
        <v>43474.16191000001</v>
      </c>
      <c r="D447" s="54">
        <v>2769.5867899999998</v>
      </c>
      <c r="E447" s="54">
        <v>55676.739979999991</v>
      </c>
      <c r="F447" s="54">
        <v>36191.77233</v>
      </c>
      <c r="G447" s="54" t="s">
        <v>14</v>
      </c>
      <c r="H447" s="54">
        <v>18757.864419999998</v>
      </c>
      <c r="I447" s="54">
        <v>156870.12543000004</v>
      </c>
    </row>
    <row r="448" spans="1:9" x14ac:dyDescent="0.2">
      <c r="A448" s="60" t="s">
        <v>1019</v>
      </c>
      <c r="B448" s="48" t="s">
        <v>1020</v>
      </c>
      <c r="C448" s="54">
        <v>1880.86439</v>
      </c>
      <c r="D448" s="54">
        <v>1789.6927800000001</v>
      </c>
      <c r="E448" s="54">
        <v>2562.4478800000006</v>
      </c>
      <c r="F448" s="54">
        <v>4295.6044200000024</v>
      </c>
      <c r="G448" s="54">
        <v>6.8368700000000002</v>
      </c>
      <c r="H448" s="54">
        <v>298.92624000000006</v>
      </c>
      <c r="I448" s="54">
        <v>10834.372580000007</v>
      </c>
    </row>
    <row r="449" spans="1:9" x14ac:dyDescent="0.2">
      <c r="A449" s="60" t="s">
        <v>1021</v>
      </c>
      <c r="B449" s="48" t="s">
        <v>1022</v>
      </c>
      <c r="C449" s="54">
        <v>35.399459999999998</v>
      </c>
      <c r="D449" s="54">
        <v>17.810479999999998</v>
      </c>
      <c r="E449" s="54">
        <v>204.12589</v>
      </c>
      <c r="F449" s="54">
        <v>123.96010000000003</v>
      </c>
      <c r="G449" s="54">
        <v>4.2000000000000003E-2</v>
      </c>
      <c r="H449" s="54">
        <v>31.573039999999999</v>
      </c>
      <c r="I449" s="54">
        <v>412.91096999999996</v>
      </c>
    </row>
    <row r="450" spans="1:9" x14ac:dyDescent="0.2">
      <c r="A450" s="60" t="s">
        <v>1023</v>
      </c>
      <c r="B450" s="48" t="s">
        <v>1024</v>
      </c>
      <c r="C450" s="54">
        <v>1193.1725800000002</v>
      </c>
      <c r="D450" s="54">
        <v>-892.33774000000005</v>
      </c>
      <c r="E450" s="54">
        <v>2102.5091599999992</v>
      </c>
      <c r="F450" s="54">
        <v>1225.8273900000002</v>
      </c>
      <c r="G450" s="54">
        <v>0.54688999999999999</v>
      </c>
      <c r="H450" s="54">
        <v>120.84323999999999</v>
      </c>
      <c r="I450" s="54">
        <v>3750.5615200000007</v>
      </c>
    </row>
    <row r="451" spans="1:9" x14ac:dyDescent="0.2">
      <c r="A451" s="60" t="s">
        <v>1025</v>
      </c>
      <c r="B451" s="48" t="s">
        <v>1026</v>
      </c>
      <c r="C451" s="54">
        <v>4212.1320500000011</v>
      </c>
      <c r="D451" s="54">
        <v>3264.141869999999</v>
      </c>
      <c r="E451" s="54">
        <v>21188.419629999997</v>
      </c>
      <c r="F451" s="54">
        <v>14077.271500000001</v>
      </c>
      <c r="G451" s="54">
        <v>21.08325</v>
      </c>
      <c r="H451" s="54">
        <v>4424.5995899999989</v>
      </c>
      <c r="I451" s="54">
        <v>47187.647890000007</v>
      </c>
    </row>
    <row r="452" spans="1:9" ht="25.5" x14ac:dyDescent="0.2">
      <c r="A452" s="34" t="s">
        <v>1027</v>
      </c>
      <c r="B452" s="15" t="s">
        <v>1028</v>
      </c>
      <c r="C452" s="54">
        <v>4598.2231200000006</v>
      </c>
      <c r="D452" s="54">
        <v>1018.5542999999998</v>
      </c>
      <c r="E452" s="54">
        <v>4338.3185999999996</v>
      </c>
      <c r="F452" s="54">
        <v>4982.0808800000032</v>
      </c>
      <c r="G452" s="54">
        <v>70.833850000000012</v>
      </c>
      <c r="H452" s="54">
        <v>964.38560999999879</v>
      </c>
      <c r="I452" s="54">
        <v>15972.396360000017</v>
      </c>
    </row>
    <row r="453" spans="1:9" x14ac:dyDescent="0.2">
      <c r="A453" s="60" t="s">
        <v>1029</v>
      </c>
      <c r="B453" s="48" t="s">
        <v>1030</v>
      </c>
      <c r="C453" s="54">
        <v>270.07499999999999</v>
      </c>
      <c r="D453" s="54">
        <v>77.761540000000025</v>
      </c>
      <c r="E453" s="54">
        <v>1833.5524499999992</v>
      </c>
      <c r="F453" s="54">
        <v>2644.9655999999973</v>
      </c>
      <c r="G453" s="54">
        <v>14.288740000000002</v>
      </c>
      <c r="H453" s="54">
        <v>20.971869999999992</v>
      </c>
      <c r="I453" s="54">
        <v>4861.6151999999947</v>
      </c>
    </row>
    <row r="454" spans="1:9" x14ac:dyDescent="0.2">
      <c r="A454" s="60" t="s">
        <v>1031</v>
      </c>
      <c r="B454" s="48" t="s">
        <v>1032</v>
      </c>
      <c r="C454" s="54">
        <v>300.46366</v>
      </c>
      <c r="D454" s="54">
        <v>926.15669000000014</v>
      </c>
      <c r="E454" s="54">
        <v>10122.489629999996</v>
      </c>
      <c r="F454" s="54">
        <v>6397.8642400000008</v>
      </c>
      <c r="G454" s="54">
        <v>36.396610000000003</v>
      </c>
      <c r="H454" s="54">
        <v>491.87923000000046</v>
      </c>
      <c r="I454" s="54">
        <v>18275.250060000006</v>
      </c>
    </row>
    <row r="455" spans="1:9" x14ac:dyDescent="0.2">
      <c r="A455" s="60" t="s">
        <v>1033</v>
      </c>
      <c r="B455" s="48" t="s">
        <v>1034</v>
      </c>
      <c r="C455" s="54" t="s">
        <v>14</v>
      </c>
      <c r="D455" s="54">
        <v>8.9099999999999995E-3</v>
      </c>
      <c r="E455" s="54">
        <v>2.3344200000000002</v>
      </c>
      <c r="F455" s="54">
        <v>1.7509300000000003</v>
      </c>
      <c r="G455" s="54">
        <v>0.16134000000000001</v>
      </c>
      <c r="H455" s="54">
        <v>3.0444400000000003</v>
      </c>
      <c r="I455" s="54">
        <v>7.300040000000001</v>
      </c>
    </row>
    <row r="456" spans="1:9" x14ac:dyDescent="0.2">
      <c r="A456" s="60" t="s">
        <v>1035</v>
      </c>
      <c r="B456" s="48" t="s">
        <v>1036</v>
      </c>
      <c r="C456" s="54" t="s">
        <v>14</v>
      </c>
      <c r="D456" s="54">
        <v>9.2730000000000007E-2</v>
      </c>
      <c r="E456" s="54">
        <v>223.74251000000001</v>
      </c>
      <c r="F456" s="54">
        <v>1303.4291199999998</v>
      </c>
      <c r="G456" s="54">
        <v>0.13733999999999999</v>
      </c>
      <c r="H456" s="54">
        <v>0.48236000000000001</v>
      </c>
      <c r="I456" s="54">
        <v>1527.8840600000003</v>
      </c>
    </row>
    <row r="457" spans="1:9" x14ac:dyDescent="0.2">
      <c r="A457" s="60" t="s">
        <v>1037</v>
      </c>
      <c r="B457" s="48" t="s">
        <v>1038</v>
      </c>
      <c r="C457" s="54">
        <v>785.63199999999995</v>
      </c>
      <c r="D457" s="54">
        <v>150.32693</v>
      </c>
      <c r="E457" s="54">
        <v>6647.4124699999993</v>
      </c>
      <c r="F457" s="54">
        <v>3481.8892400000004</v>
      </c>
      <c r="G457" s="54">
        <v>5.6821800000000007</v>
      </c>
      <c r="H457" s="54">
        <v>1349.8750200000002</v>
      </c>
      <c r="I457" s="54">
        <v>12420.817840000003</v>
      </c>
    </row>
    <row r="458" spans="1:9" x14ac:dyDescent="0.2">
      <c r="A458" s="60" t="s">
        <v>1039</v>
      </c>
      <c r="B458" s="48" t="s">
        <v>1040</v>
      </c>
      <c r="C458" s="54">
        <v>1253.5906399999999</v>
      </c>
      <c r="D458" s="54">
        <v>-28.071489999999979</v>
      </c>
      <c r="E458" s="54">
        <v>854.63579000000004</v>
      </c>
      <c r="F458" s="54">
        <v>909.45594999999992</v>
      </c>
      <c r="G458" s="54" t="s">
        <v>14</v>
      </c>
      <c r="H458" s="54">
        <v>28.028819999999993</v>
      </c>
      <c r="I458" s="54">
        <v>3017.6397099999981</v>
      </c>
    </row>
    <row r="459" spans="1:9" ht="25.5" x14ac:dyDescent="0.2">
      <c r="A459" s="34" t="s">
        <v>1041</v>
      </c>
      <c r="B459" s="15" t="s">
        <v>1042</v>
      </c>
      <c r="C459" s="54">
        <v>3695.0680999999995</v>
      </c>
      <c r="D459" s="54">
        <v>2619.6273700000011</v>
      </c>
      <c r="E459" s="54">
        <v>4031.2062899999978</v>
      </c>
      <c r="F459" s="54">
        <v>3914.1781599999995</v>
      </c>
      <c r="G459" s="54">
        <v>69.300550000000001</v>
      </c>
      <c r="H459" s="54">
        <v>181.71139000000005</v>
      </c>
      <c r="I459" s="54">
        <v>14511.091859999993</v>
      </c>
    </row>
    <row r="460" spans="1:9" x14ac:dyDescent="0.2">
      <c r="A460" s="60" t="s">
        <v>1043</v>
      </c>
      <c r="B460" s="48" t="s">
        <v>1044</v>
      </c>
      <c r="C460" s="54">
        <v>7.4843799999999998</v>
      </c>
      <c r="D460" s="54">
        <v>26.787260000000003</v>
      </c>
      <c r="E460" s="54">
        <v>20.82216</v>
      </c>
      <c r="F460" s="54">
        <v>16.15522</v>
      </c>
      <c r="G460" s="54">
        <v>15.054380000000002</v>
      </c>
      <c r="H460" s="54">
        <v>3.04867</v>
      </c>
      <c r="I460" s="54">
        <v>89.352069999999998</v>
      </c>
    </row>
    <row r="461" spans="1:9" x14ac:dyDescent="0.2">
      <c r="A461" s="60" t="s">
        <v>1045</v>
      </c>
      <c r="B461" s="48" t="s">
        <v>1046</v>
      </c>
      <c r="C461" s="54">
        <v>1354.0477400000002</v>
      </c>
      <c r="D461" s="54">
        <v>356.24974000000009</v>
      </c>
      <c r="E461" s="54">
        <v>4529.4854600000044</v>
      </c>
      <c r="F461" s="54">
        <v>2728.4233700000013</v>
      </c>
      <c r="G461" s="54">
        <v>271.73654999999991</v>
      </c>
      <c r="H461" s="54">
        <v>222.69869999999989</v>
      </c>
      <c r="I461" s="54">
        <v>9462.6415599999964</v>
      </c>
    </row>
    <row r="462" spans="1:9" x14ac:dyDescent="0.2">
      <c r="A462" s="60" t="s">
        <v>1047</v>
      </c>
      <c r="B462" s="48" t="s">
        <v>1048</v>
      </c>
      <c r="C462" s="54">
        <v>190.17633000000001</v>
      </c>
      <c r="D462" s="54">
        <v>15.4983</v>
      </c>
      <c r="E462" s="54">
        <v>85.483349999999973</v>
      </c>
      <c r="F462" s="54">
        <v>61.354949999999967</v>
      </c>
      <c r="G462" s="54">
        <v>6.5728899999999992</v>
      </c>
      <c r="H462" s="54">
        <v>8.4405599999999996</v>
      </c>
      <c r="I462" s="54">
        <v>367.5263800000003</v>
      </c>
    </row>
    <row r="463" spans="1:9" x14ac:dyDescent="0.2">
      <c r="A463" s="60" t="s">
        <v>1049</v>
      </c>
      <c r="B463" s="48" t="s">
        <v>1050</v>
      </c>
      <c r="C463" s="54">
        <v>2868.9101700000006</v>
      </c>
      <c r="D463" s="54">
        <v>295.64092000000005</v>
      </c>
      <c r="E463" s="54">
        <v>1134.9278899999999</v>
      </c>
      <c r="F463" s="54">
        <v>673.41875000000005</v>
      </c>
      <c r="G463" s="54" t="s">
        <v>14</v>
      </c>
      <c r="H463" s="54">
        <v>5.2754899999999996</v>
      </c>
      <c r="I463" s="54">
        <v>4978.1732200000006</v>
      </c>
    </row>
    <row r="464" spans="1:9" x14ac:dyDescent="0.2">
      <c r="A464" s="60" t="s">
        <v>1051</v>
      </c>
      <c r="B464" s="48" t="s">
        <v>1052</v>
      </c>
      <c r="C464" s="54">
        <v>1922.1993799999991</v>
      </c>
      <c r="D464" s="54">
        <v>7929.2301500000058</v>
      </c>
      <c r="E464" s="54">
        <v>3896.2506000000012</v>
      </c>
      <c r="F464" s="54">
        <v>2666.3010799999988</v>
      </c>
      <c r="G464" s="54">
        <v>32.724560000000004</v>
      </c>
      <c r="H464" s="54">
        <v>2393.1807299999987</v>
      </c>
      <c r="I464" s="54">
        <v>18839.886499999993</v>
      </c>
    </row>
    <row r="465" spans="1:9" x14ac:dyDescent="0.2">
      <c r="A465" s="60" t="s">
        <v>1053</v>
      </c>
      <c r="B465" s="48" t="s">
        <v>1054</v>
      </c>
      <c r="C465" s="54">
        <v>21642.631569999994</v>
      </c>
      <c r="D465" s="54">
        <v>100165.06613000015</v>
      </c>
      <c r="E465" s="54">
        <v>25415.995599999973</v>
      </c>
      <c r="F465" s="54">
        <v>26100.42269000005</v>
      </c>
      <c r="G465" s="54">
        <v>1080.9715300000003</v>
      </c>
      <c r="H465" s="54">
        <v>49118.392459999377</v>
      </c>
      <c r="I465" s="54">
        <v>223523.47998000073</v>
      </c>
    </row>
    <row r="466" spans="1:9" x14ac:dyDescent="0.2">
      <c r="A466" s="60" t="s">
        <v>1055</v>
      </c>
      <c r="B466" s="48" t="s">
        <v>1056</v>
      </c>
      <c r="C466" s="54">
        <v>738.16026000000022</v>
      </c>
      <c r="D466" s="54">
        <v>8412.7020499999962</v>
      </c>
      <c r="E466" s="54">
        <v>4517.1566099999982</v>
      </c>
      <c r="F466" s="54">
        <v>2912.7917700000016</v>
      </c>
      <c r="G466" s="54">
        <v>469.58995999999985</v>
      </c>
      <c r="H466" s="54">
        <v>3615.6159899999921</v>
      </c>
      <c r="I466" s="54">
        <v>20666.01664000002</v>
      </c>
    </row>
    <row r="467" spans="1:9" x14ac:dyDescent="0.2">
      <c r="A467" s="60" t="s">
        <v>1057</v>
      </c>
      <c r="B467" s="48" t="s">
        <v>1058</v>
      </c>
      <c r="C467" s="54">
        <v>2211.9115200000015</v>
      </c>
      <c r="D467" s="54">
        <v>18674.907119999993</v>
      </c>
      <c r="E467" s="54">
        <v>23651.916019999979</v>
      </c>
      <c r="F467" s="54">
        <v>13388.421150000006</v>
      </c>
      <c r="G467" s="54">
        <v>735.11825999999996</v>
      </c>
      <c r="H467" s="54">
        <v>1995.1217599999989</v>
      </c>
      <c r="I467" s="54">
        <v>60657.395830000009</v>
      </c>
    </row>
    <row r="468" spans="1:9" x14ac:dyDescent="0.2">
      <c r="A468" s="60" t="s">
        <v>1059</v>
      </c>
      <c r="B468" s="48" t="s">
        <v>1060</v>
      </c>
      <c r="C468" s="54">
        <v>640.54341000000022</v>
      </c>
      <c r="D468" s="54">
        <v>15540.69736999998</v>
      </c>
      <c r="E468" s="54">
        <v>7141.0491899999988</v>
      </c>
      <c r="F468" s="54">
        <v>14196.901609999986</v>
      </c>
      <c r="G468" s="54">
        <v>1547.5736499999985</v>
      </c>
      <c r="H468" s="54">
        <v>54077.363870000008</v>
      </c>
      <c r="I468" s="54">
        <v>93144.129099999991</v>
      </c>
    </row>
    <row r="469" spans="1:9" ht="25.5" x14ac:dyDescent="0.2">
      <c r="A469" s="34" t="s">
        <v>1061</v>
      </c>
      <c r="B469" s="15" t="s">
        <v>1062</v>
      </c>
      <c r="C469" s="54">
        <v>2060.2765100000011</v>
      </c>
      <c r="D469" s="54">
        <v>13953.995990000034</v>
      </c>
      <c r="E469" s="54">
        <v>17322.102579999959</v>
      </c>
      <c r="F469" s="54">
        <v>10621.22808000001</v>
      </c>
      <c r="G469" s="54">
        <v>4610.8986300000033</v>
      </c>
      <c r="H469" s="54">
        <v>269.57003000000105</v>
      </c>
      <c r="I469" s="54">
        <v>48838.071819999786</v>
      </c>
    </row>
    <row r="470" spans="1:9" x14ac:dyDescent="0.2">
      <c r="A470" s="60" t="s">
        <v>1063</v>
      </c>
      <c r="B470" s="48" t="s">
        <v>1064</v>
      </c>
      <c r="C470" s="54">
        <v>223.77432999999999</v>
      </c>
      <c r="D470" s="54">
        <v>1114.7043500000002</v>
      </c>
      <c r="E470" s="54">
        <v>2505.6336499999993</v>
      </c>
      <c r="F470" s="54">
        <v>1645.4862999999991</v>
      </c>
      <c r="G470" s="54">
        <v>35.954419999999992</v>
      </c>
      <c r="H470" s="54">
        <v>12.506030000000001</v>
      </c>
      <c r="I470" s="54">
        <v>5538.0590800000027</v>
      </c>
    </row>
    <row r="471" spans="1:9" x14ac:dyDescent="0.2">
      <c r="A471" s="60" t="s">
        <v>1065</v>
      </c>
      <c r="B471" s="48" t="s">
        <v>1066</v>
      </c>
      <c r="C471" s="54">
        <v>411.5727</v>
      </c>
      <c r="D471" s="54">
        <v>1879.5990899999993</v>
      </c>
      <c r="E471" s="54">
        <v>1440.5966599999986</v>
      </c>
      <c r="F471" s="54">
        <v>1185.7609599999987</v>
      </c>
      <c r="G471" s="54">
        <v>471.45769000000035</v>
      </c>
      <c r="H471" s="54">
        <v>15.634799999999988</v>
      </c>
      <c r="I471" s="54">
        <v>5404.621900000011</v>
      </c>
    </row>
    <row r="472" spans="1:9" x14ac:dyDescent="0.2">
      <c r="A472" s="60" t="s">
        <v>1067</v>
      </c>
      <c r="B472" s="48" t="s">
        <v>1068</v>
      </c>
      <c r="C472" s="54">
        <v>4691.7158400000008</v>
      </c>
      <c r="D472" s="54">
        <v>8730.8371799999913</v>
      </c>
      <c r="E472" s="54">
        <v>9757.9563899999976</v>
      </c>
      <c r="F472" s="54">
        <v>8303.4170500000037</v>
      </c>
      <c r="G472" s="54">
        <v>2104.7121899999993</v>
      </c>
      <c r="H472" s="54">
        <v>187.99098000000066</v>
      </c>
      <c r="I472" s="54">
        <v>33776.629630000061</v>
      </c>
    </row>
    <row r="473" spans="1:9" x14ac:dyDescent="0.2">
      <c r="A473" s="60" t="s">
        <v>1069</v>
      </c>
      <c r="B473" s="48" t="s">
        <v>1070</v>
      </c>
      <c r="C473" s="54">
        <v>516.24219000000028</v>
      </c>
      <c r="D473" s="54">
        <v>5047.1399199999996</v>
      </c>
      <c r="E473" s="54">
        <v>3384.8346700000011</v>
      </c>
      <c r="F473" s="54">
        <v>2304.1407900000013</v>
      </c>
      <c r="G473" s="54">
        <v>796.15028000000041</v>
      </c>
      <c r="H473" s="54">
        <v>48.606760000000001</v>
      </c>
      <c r="I473" s="54">
        <v>12097.114610000017</v>
      </c>
    </row>
    <row r="474" spans="1:9" x14ac:dyDescent="0.2">
      <c r="A474" s="60" t="s">
        <v>1071</v>
      </c>
      <c r="B474" s="48" t="s">
        <v>1072</v>
      </c>
      <c r="C474" s="54">
        <v>1786.4650999999994</v>
      </c>
      <c r="D474" s="54">
        <v>8886.4976899999965</v>
      </c>
      <c r="E474" s="54">
        <v>9496.5810200000069</v>
      </c>
      <c r="F474" s="54">
        <v>5889.0602000000017</v>
      </c>
      <c r="G474" s="54">
        <v>1208.1909600000004</v>
      </c>
      <c r="H474" s="54">
        <v>134.0646400000002</v>
      </c>
      <c r="I474" s="54">
        <v>27400.859609999985</v>
      </c>
    </row>
    <row r="475" spans="1:9" x14ac:dyDescent="0.2">
      <c r="A475" s="60" t="s">
        <v>1073</v>
      </c>
      <c r="B475" s="48" t="s">
        <v>1074</v>
      </c>
      <c r="C475" s="54">
        <v>2001.8148599999997</v>
      </c>
      <c r="D475" s="54">
        <v>4766.0913499999988</v>
      </c>
      <c r="E475" s="54">
        <v>7920.1944399999984</v>
      </c>
      <c r="F475" s="54">
        <v>4808.1852099999987</v>
      </c>
      <c r="G475" s="54">
        <v>168.71574000000001</v>
      </c>
      <c r="H475" s="54">
        <v>237.29703999999995</v>
      </c>
      <c r="I475" s="54">
        <v>19902.298640000001</v>
      </c>
    </row>
    <row r="476" spans="1:9" x14ac:dyDescent="0.2">
      <c r="A476" s="60" t="s">
        <v>1075</v>
      </c>
      <c r="B476" s="48" t="s">
        <v>1076</v>
      </c>
      <c r="C476" s="54">
        <v>65.818600000000018</v>
      </c>
      <c r="D476" s="54">
        <v>-174.31200999999996</v>
      </c>
      <c r="E476" s="54">
        <v>1931.4396099999999</v>
      </c>
      <c r="F476" s="54">
        <v>1144.0155400000003</v>
      </c>
      <c r="G476" s="54">
        <v>11.65311</v>
      </c>
      <c r="H476" s="54">
        <v>6.0137299999999998</v>
      </c>
      <c r="I476" s="54">
        <v>2984.6285800000001</v>
      </c>
    </row>
    <row r="477" spans="1:9" ht="25.5" x14ac:dyDescent="0.2">
      <c r="A477" s="34" t="s">
        <v>1077</v>
      </c>
      <c r="B477" s="35" t="s">
        <v>1078</v>
      </c>
      <c r="C477" s="54">
        <v>519.36014</v>
      </c>
      <c r="D477" s="54">
        <v>1000.9425200000001</v>
      </c>
      <c r="E477" s="54">
        <v>6502.25929</v>
      </c>
      <c r="F477" s="54">
        <v>3773.4935500000001</v>
      </c>
      <c r="G477" s="54">
        <v>51.045190000000012</v>
      </c>
      <c r="H477" s="54">
        <v>17.534839999999999</v>
      </c>
      <c r="I477" s="54">
        <v>11864.635529999996</v>
      </c>
    </row>
    <row r="478" spans="1:9" ht="25.5" x14ac:dyDescent="0.2">
      <c r="A478" s="34" t="s">
        <v>1079</v>
      </c>
      <c r="B478" s="15" t="s">
        <v>1080</v>
      </c>
      <c r="C478" s="54">
        <v>6.8090900000000012</v>
      </c>
      <c r="D478" s="54">
        <v>204.30792999999997</v>
      </c>
      <c r="E478" s="54">
        <v>1615.9274800000003</v>
      </c>
      <c r="F478" s="54">
        <v>1004.6422400000001</v>
      </c>
      <c r="G478" s="54">
        <v>37.625389999999989</v>
      </c>
      <c r="H478" s="54">
        <v>4.8062400000000007</v>
      </c>
      <c r="I478" s="54">
        <v>2874.1183699999988</v>
      </c>
    </row>
    <row r="479" spans="1:9" x14ac:dyDescent="0.2">
      <c r="A479" s="60" t="s">
        <v>1081</v>
      </c>
      <c r="B479" s="48" t="s">
        <v>1082</v>
      </c>
      <c r="C479" s="54">
        <v>1513.6739899999989</v>
      </c>
      <c r="D479" s="54">
        <v>9879.2560100000082</v>
      </c>
      <c r="E479" s="54">
        <v>10485.761299999998</v>
      </c>
      <c r="F479" s="54">
        <v>6631.9874799999952</v>
      </c>
      <c r="G479" s="54">
        <v>1251.6163799999997</v>
      </c>
      <c r="H479" s="54">
        <v>171.73117000000025</v>
      </c>
      <c r="I479" s="54">
        <v>29934.026330000044</v>
      </c>
    </row>
    <row r="480" spans="1:9" x14ac:dyDescent="0.2">
      <c r="A480" s="60" t="s">
        <v>1083</v>
      </c>
      <c r="B480" s="48" t="s">
        <v>1084</v>
      </c>
      <c r="C480" s="54">
        <v>221.63506999999996</v>
      </c>
      <c r="D480" s="54">
        <v>840.66472999999996</v>
      </c>
      <c r="E480" s="54">
        <v>1581.9210600000008</v>
      </c>
      <c r="F480" s="54">
        <v>1059.4738999999993</v>
      </c>
      <c r="G480" s="54">
        <v>214.30408000000003</v>
      </c>
      <c r="H480" s="54">
        <v>13.169399999999984</v>
      </c>
      <c r="I480" s="54">
        <v>3931.1682399999968</v>
      </c>
    </row>
    <row r="481" spans="1:9" x14ac:dyDescent="0.2">
      <c r="A481" s="60" t="s">
        <v>1085</v>
      </c>
      <c r="B481" s="48" t="s">
        <v>1086</v>
      </c>
      <c r="C481" s="54">
        <v>1049.0117300000002</v>
      </c>
      <c r="D481" s="54">
        <v>3351.8526700000029</v>
      </c>
      <c r="E481" s="54">
        <v>5756.5107399999997</v>
      </c>
      <c r="F481" s="54">
        <v>3705.7831400000018</v>
      </c>
      <c r="G481" s="54">
        <v>411.2443200000003</v>
      </c>
      <c r="H481" s="54">
        <v>318.65046000000081</v>
      </c>
      <c r="I481" s="54">
        <v>14593.053059999998</v>
      </c>
    </row>
    <row r="482" spans="1:9" x14ac:dyDescent="0.2">
      <c r="A482" s="60" t="s">
        <v>1087</v>
      </c>
      <c r="B482" s="48" t="s">
        <v>1088</v>
      </c>
      <c r="C482" s="54">
        <v>303.24312999999984</v>
      </c>
      <c r="D482" s="54">
        <v>1129.8138699999997</v>
      </c>
      <c r="E482" s="54">
        <v>1060.5280600000001</v>
      </c>
      <c r="F482" s="54">
        <v>784.04132999999956</v>
      </c>
      <c r="G482" s="54">
        <v>502.45174000000003</v>
      </c>
      <c r="H482" s="54">
        <v>25.399989999999992</v>
      </c>
      <c r="I482" s="54">
        <v>3805.4781199999989</v>
      </c>
    </row>
    <row r="483" spans="1:9" x14ac:dyDescent="0.2">
      <c r="A483" s="60" t="s">
        <v>1089</v>
      </c>
      <c r="B483" s="48" t="s">
        <v>1090</v>
      </c>
      <c r="C483" s="54">
        <v>15.362459999999999</v>
      </c>
      <c r="D483" s="54">
        <v>477.56293000000011</v>
      </c>
      <c r="E483" s="54">
        <v>438.57988000000023</v>
      </c>
      <c r="F483" s="54">
        <v>239.7143200000001</v>
      </c>
      <c r="G483" s="54">
        <v>204.42522999999986</v>
      </c>
      <c r="H483" s="54">
        <v>27.013429999999978</v>
      </c>
      <c r="I483" s="54">
        <v>1402.6582500000009</v>
      </c>
    </row>
    <row r="484" spans="1:9" x14ac:dyDescent="0.2">
      <c r="A484" s="60" t="s">
        <v>1091</v>
      </c>
      <c r="B484" s="48" t="s">
        <v>1092</v>
      </c>
      <c r="C484" s="54">
        <v>371.31018</v>
      </c>
      <c r="D484" s="54">
        <v>1208.6645599999993</v>
      </c>
      <c r="E484" s="54">
        <v>1526.86952</v>
      </c>
      <c r="F484" s="54">
        <v>1402.1250000000002</v>
      </c>
      <c r="G484" s="54">
        <v>595.13189999999895</v>
      </c>
      <c r="H484" s="54">
        <v>57.586269999999978</v>
      </c>
      <c r="I484" s="54">
        <v>5161.6874300000036</v>
      </c>
    </row>
    <row r="485" spans="1:9" x14ac:dyDescent="0.2">
      <c r="A485" s="60" t="s">
        <v>1093</v>
      </c>
      <c r="B485" s="48" t="s">
        <v>1094</v>
      </c>
      <c r="C485" s="54">
        <v>2219.9375099999988</v>
      </c>
      <c r="D485" s="54">
        <v>4126.8543999999983</v>
      </c>
      <c r="E485" s="54">
        <v>5529.9851299999973</v>
      </c>
      <c r="F485" s="54">
        <v>3770.5533500000006</v>
      </c>
      <c r="G485" s="54">
        <v>1295.3867199999981</v>
      </c>
      <c r="H485" s="54">
        <v>216.46938000000029</v>
      </c>
      <c r="I485" s="54">
        <v>17159.186490000011</v>
      </c>
    </row>
    <row r="486" spans="1:9" x14ac:dyDescent="0.2">
      <c r="A486" s="60" t="s">
        <v>1095</v>
      </c>
      <c r="B486" s="48" t="s">
        <v>1096</v>
      </c>
      <c r="C486" s="54">
        <v>53.187609999999999</v>
      </c>
      <c r="D486" s="54">
        <v>1031.3016900000002</v>
      </c>
      <c r="E486" s="54">
        <v>959.34370999999976</v>
      </c>
      <c r="F486" s="54">
        <v>497.23695000000015</v>
      </c>
      <c r="G486" s="54">
        <v>91.863749999999996</v>
      </c>
      <c r="H486" s="54">
        <v>18.898019999999971</v>
      </c>
      <c r="I486" s="54">
        <v>2651.831729999994</v>
      </c>
    </row>
    <row r="487" spans="1:9" ht="25.5" x14ac:dyDescent="0.2">
      <c r="A487" s="34" t="s">
        <v>1097</v>
      </c>
      <c r="B487" s="15" t="s">
        <v>1098</v>
      </c>
      <c r="C487" s="54">
        <v>496.57523000000003</v>
      </c>
      <c r="D487" s="54">
        <v>1210.9732799999999</v>
      </c>
      <c r="E487" s="54">
        <v>2011.6277399999994</v>
      </c>
      <c r="F487" s="54">
        <v>1476.6776899999975</v>
      </c>
      <c r="G487" s="54">
        <v>159.59295000000006</v>
      </c>
      <c r="H487" s="54">
        <v>489.36533000000389</v>
      </c>
      <c r="I487" s="54">
        <v>5844.8122200000671</v>
      </c>
    </row>
    <row r="488" spans="1:9" x14ac:dyDescent="0.2">
      <c r="A488" s="60" t="s">
        <v>1099</v>
      </c>
      <c r="B488" s="48" t="s">
        <v>1100</v>
      </c>
      <c r="C488" s="54">
        <v>123.96674000000002</v>
      </c>
      <c r="D488" s="54">
        <v>677.61315000000013</v>
      </c>
      <c r="E488" s="54">
        <v>382.77494000000007</v>
      </c>
      <c r="F488" s="54">
        <v>264.11768000000006</v>
      </c>
      <c r="G488" s="54">
        <v>36.902589999999996</v>
      </c>
      <c r="H488" s="54">
        <v>27.212499999999999</v>
      </c>
      <c r="I488" s="54">
        <v>1512.5875999999994</v>
      </c>
    </row>
    <row r="489" spans="1:9" x14ac:dyDescent="0.2">
      <c r="A489" s="60" t="s">
        <v>1101</v>
      </c>
      <c r="B489" s="48" t="s">
        <v>1102</v>
      </c>
      <c r="C489" s="54">
        <v>35.107799999999997</v>
      </c>
      <c r="D489" s="54">
        <v>261.49123999999995</v>
      </c>
      <c r="E489" s="54">
        <v>141.55467999999999</v>
      </c>
      <c r="F489" s="54">
        <v>92.927679999999981</v>
      </c>
      <c r="G489" s="54">
        <v>25.675829999999998</v>
      </c>
      <c r="H489" s="54">
        <v>7.5755899999999992</v>
      </c>
      <c r="I489" s="54">
        <v>564.33282000000008</v>
      </c>
    </row>
    <row r="490" spans="1:9" x14ac:dyDescent="0.2">
      <c r="A490" s="60" t="s">
        <v>1103</v>
      </c>
      <c r="B490" s="48" t="s">
        <v>1104</v>
      </c>
      <c r="C490" s="54">
        <v>0.17035</v>
      </c>
      <c r="D490" s="54">
        <v>3.1627299999999998</v>
      </c>
      <c r="E490" s="54">
        <v>1.5856199999999998</v>
      </c>
      <c r="F490" s="54">
        <v>0.73829</v>
      </c>
      <c r="G490" s="54">
        <v>0.46923999999999999</v>
      </c>
      <c r="H490" s="54">
        <v>0.13318000000000002</v>
      </c>
      <c r="I490" s="54">
        <v>6.259409999999999</v>
      </c>
    </row>
    <row r="491" spans="1:9" ht="25.5" x14ac:dyDescent="0.2">
      <c r="A491" s="34" t="s">
        <v>1105</v>
      </c>
      <c r="B491" s="15" t="s">
        <v>1106</v>
      </c>
      <c r="C491" s="54">
        <v>476.54720999999995</v>
      </c>
      <c r="D491" s="54">
        <v>2481.5795899999994</v>
      </c>
      <c r="E491" s="54">
        <v>1533.3933399999999</v>
      </c>
      <c r="F491" s="54">
        <v>809.93924000000004</v>
      </c>
      <c r="G491" s="54">
        <v>16.8947</v>
      </c>
      <c r="H491" s="54">
        <v>11.248619999999999</v>
      </c>
      <c r="I491" s="54">
        <v>5329.6027000000058</v>
      </c>
    </row>
    <row r="492" spans="1:9" x14ac:dyDescent="0.2">
      <c r="A492" s="60" t="s">
        <v>1107</v>
      </c>
      <c r="B492" s="48" t="s">
        <v>1108</v>
      </c>
      <c r="C492" s="54">
        <v>17.181459999999998</v>
      </c>
      <c r="D492" s="54">
        <v>240.40980999999999</v>
      </c>
      <c r="E492" s="54">
        <v>31.471360000000001</v>
      </c>
      <c r="F492" s="54">
        <v>21.702860000000001</v>
      </c>
      <c r="G492" s="54">
        <v>2.80897</v>
      </c>
      <c r="H492" s="54">
        <v>8.7313799999999979</v>
      </c>
      <c r="I492" s="54">
        <v>322.30583999999999</v>
      </c>
    </row>
    <row r="493" spans="1:9" x14ac:dyDescent="0.2">
      <c r="A493" s="60" t="s">
        <v>1109</v>
      </c>
      <c r="B493" s="48" t="s">
        <v>1110</v>
      </c>
      <c r="C493" s="54">
        <v>553.05744000000004</v>
      </c>
      <c r="D493" s="54">
        <v>4212.8488299999972</v>
      </c>
      <c r="E493" s="54">
        <v>3619.78647</v>
      </c>
      <c r="F493" s="54">
        <v>1997.4877000000001</v>
      </c>
      <c r="G493" s="54">
        <v>49.328589999999998</v>
      </c>
      <c r="H493" s="54">
        <v>69.950840000000056</v>
      </c>
      <c r="I493" s="54">
        <v>10502.459869999999</v>
      </c>
    </row>
    <row r="494" spans="1:9" ht="25.5" x14ac:dyDescent="0.2">
      <c r="A494" s="34" t="s">
        <v>1111</v>
      </c>
      <c r="B494" s="15" t="s">
        <v>1112</v>
      </c>
      <c r="C494" s="54">
        <v>112.92588999999997</v>
      </c>
      <c r="D494" s="54">
        <v>367.81939</v>
      </c>
      <c r="E494" s="54">
        <v>59.209649999999975</v>
      </c>
      <c r="F494" s="54">
        <v>47.227580000000003</v>
      </c>
      <c r="G494" s="54">
        <v>11.096980000000002</v>
      </c>
      <c r="H494" s="54">
        <v>4.7814300000000003</v>
      </c>
      <c r="I494" s="54">
        <v>603.06092000000001</v>
      </c>
    </row>
    <row r="495" spans="1:9" x14ac:dyDescent="0.2">
      <c r="A495" s="60" t="s">
        <v>1113</v>
      </c>
      <c r="B495" s="48" t="s">
        <v>1114</v>
      </c>
      <c r="C495" s="54">
        <v>452.50079999999997</v>
      </c>
      <c r="D495" s="54">
        <v>-119.08219</v>
      </c>
      <c r="E495" s="54">
        <v>152.81178999999997</v>
      </c>
      <c r="F495" s="54">
        <v>357.76879000000002</v>
      </c>
      <c r="G495" s="54">
        <v>1.7011000000000001</v>
      </c>
      <c r="H495" s="54">
        <v>13.810819999999998</v>
      </c>
      <c r="I495" s="54">
        <v>859.51111000000014</v>
      </c>
    </row>
    <row r="496" spans="1:9" x14ac:dyDescent="0.2">
      <c r="A496" s="60" t="s">
        <v>1115</v>
      </c>
      <c r="B496" s="48" t="s">
        <v>1116</v>
      </c>
      <c r="C496" s="54">
        <v>2.5686800000000001</v>
      </c>
      <c r="D496" s="54">
        <v>8.5587</v>
      </c>
      <c r="E496" s="54">
        <v>33.37594</v>
      </c>
      <c r="F496" s="54">
        <v>20.191290000000002</v>
      </c>
      <c r="G496" s="54">
        <v>7.8985099999999999</v>
      </c>
      <c r="H496" s="54">
        <v>0.33929999999999993</v>
      </c>
      <c r="I496" s="54">
        <v>72.932419999999993</v>
      </c>
    </row>
    <row r="497" spans="1:9" ht="25.5" x14ac:dyDescent="0.2">
      <c r="A497" s="34" t="s">
        <v>1117</v>
      </c>
      <c r="B497" s="15" t="s">
        <v>1118</v>
      </c>
      <c r="C497" s="54">
        <v>586.36453000000029</v>
      </c>
      <c r="D497" s="54">
        <v>758.46631000000014</v>
      </c>
      <c r="E497" s="54">
        <v>1119.6439200000007</v>
      </c>
      <c r="F497" s="54">
        <v>702.61702999999966</v>
      </c>
      <c r="G497" s="54">
        <v>67.339620000000011</v>
      </c>
      <c r="H497" s="54">
        <v>140.88437000000005</v>
      </c>
      <c r="I497" s="54">
        <v>3375.3157800000004</v>
      </c>
    </row>
    <row r="498" spans="1:9" x14ac:dyDescent="0.2">
      <c r="A498" s="60" t="s">
        <v>1119</v>
      </c>
      <c r="B498" s="48" t="s">
        <v>1120</v>
      </c>
      <c r="C498" s="54">
        <v>46.943680000000001</v>
      </c>
      <c r="D498" s="54">
        <v>-153.07352000000006</v>
      </c>
      <c r="E498" s="54">
        <v>258.02932000000004</v>
      </c>
      <c r="F498" s="54">
        <v>150.67596</v>
      </c>
      <c r="G498" s="54">
        <v>19.041630000000001</v>
      </c>
      <c r="H498" s="54">
        <v>-2.51206</v>
      </c>
      <c r="I498" s="54">
        <v>319.10500999999999</v>
      </c>
    </row>
    <row r="499" spans="1:9" x14ac:dyDescent="0.2">
      <c r="A499" s="60" t="s">
        <v>1121</v>
      </c>
      <c r="B499" s="48" t="s">
        <v>1122</v>
      </c>
      <c r="C499" s="54">
        <v>1247.0435299999999</v>
      </c>
      <c r="D499" s="54">
        <v>1248.6310200000003</v>
      </c>
      <c r="E499" s="54">
        <v>5720.8445099999981</v>
      </c>
      <c r="F499" s="54">
        <v>3672.8500200000012</v>
      </c>
      <c r="G499" s="54">
        <v>48.848219999999991</v>
      </c>
      <c r="H499" s="54">
        <v>19.154630000000001</v>
      </c>
      <c r="I499" s="54">
        <v>11957.371930000007</v>
      </c>
    </row>
    <row r="500" spans="1:9" x14ac:dyDescent="0.2">
      <c r="A500" s="60" t="s">
        <v>1123</v>
      </c>
      <c r="B500" s="48" t="s">
        <v>1124</v>
      </c>
      <c r="C500" s="54">
        <v>502.41049999999996</v>
      </c>
      <c r="D500" s="54">
        <v>1864.6919300000004</v>
      </c>
      <c r="E500" s="54">
        <v>5912.7388099999989</v>
      </c>
      <c r="F500" s="54">
        <v>3202.02178</v>
      </c>
      <c r="G500" s="54">
        <v>122.06795999999999</v>
      </c>
      <c r="H500" s="54">
        <v>51.235019999999999</v>
      </c>
      <c r="I500" s="54">
        <v>11655.165999999992</v>
      </c>
    </row>
    <row r="501" spans="1:9" x14ac:dyDescent="0.2">
      <c r="A501" s="60" t="s">
        <v>1125</v>
      </c>
      <c r="B501" s="48" t="s">
        <v>1126</v>
      </c>
      <c r="C501" s="54">
        <v>165.29560999999998</v>
      </c>
      <c r="D501" s="54">
        <v>3236.871639999998</v>
      </c>
      <c r="E501" s="54">
        <v>5201.1486799999984</v>
      </c>
      <c r="F501" s="54">
        <v>2730.3299500000007</v>
      </c>
      <c r="G501" s="54">
        <v>81.095770000000002</v>
      </c>
      <c r="H501" s="54">
        <v>14.887779999999999</v>
      </c>
      <c r="I501" s="54">
        <v>11429.629430000003</v>
      </c>
    </row>
    <row r="502" spans="1:9" x14ac:dyDescent="0.2">
      <c r="A502" s="60" t="s">
        <v>1127</v>
      </c>
      <c r="B502" s="48" t="s">
        <v>1128</v>
      </c>
      <c r="C502" s="54">
        <v>362.8478299999997</v>
      </c>
      <c r="D502" s="54">
        <v>799.56579999999929</v>
      </c>
      <c r="E502" s="54">
        <v>1818.7085199999983</v>
      </c>
      <c r="F502" s="54">
        <v>996.59140000000025</v>
      </c>
      <c r="G502" s="54">
        <v>78.77198999999996</v>
      </c>
      <c r="H502" s="54">
        <v>43.548569999999984</v>
      </c>
      <c r="I502" s="54">
        <v>4100.0341100000014</v>
      </c>
    </row>
    <row r="503" spans="1:9" x14ac:dyDescent="0.2">
      <c r="A503" s="60" t="s">
        <v>1129</v>
      </c>
      <c r="B503" s="48" t="s">
        <v>1130</v>
      </c>
      <c r="C503" s="54">
        <v>168.91479999999996</v>
      </c>
      <c r="D503" s="54">
        <v>1091.3537500000002</v>
      </c>
      <c r="E503" s="54">
        <v>1514.3217499999992</v>
      </c>
      <c r="F503" s="54">
        <v>938.5123600000004</v>
      </c>
      <c r="G503" s="54">
        <v>48.348279999999981</v>
      </c>
      <c r="H503" s="54">
        <v>69.287320000000022</v>
      </c>
      <c r="I503" s="54">
        <v>3830.7382600000019</v>
      </c>
    </row>
    <row r="504" spans="1:9" x14ac:dyDescent="0.2">
      <c r="A504" s="60" t="s">
        <v>1131</v>
      </c>
      <c r="B504" s="48" t="s">
        <v>1132</v>
      </c>
      <c r="C504" s="54">
        <v>354.37941999999998</v>
      </c>
      <c r="D504" s="54">
        <v>215.96019000000004</v>
      </c>
      <c r="E504" s="54">
        <v>896.04070999999999</v>
      </c>
      <c r="F504" s="54">
        <v>637.1170400000002</v>
      </c>
      <c r="G504" s="54">
        <v>96.487880000000004</v>
      </c>
      <c r="H504" s="54">
        <v>18.051829999999992</v>
      </c>
      <c r="I504" s="54">
        <v>2218.0370700000012</v>
      </c>
    </row>
    <row r="505" spans="1:9" x14ac:dyDescent="0.2">
      <c r="A505" s="60" t="s">
        <v>1133</v>
      </c>
      <c r="B505" s="48" t="s">
        <v>1134</v>
      </c>
      <c r="C505" s="54">
        <v>290.45256999999992</v>
      </c>
      <c r="D505" s="54">
        <v>7798.9426200000007</v>
      </c>
      <c r="E505" s="54">
        <v>9834.6436600000015</v>
      </c>
      <c r="F505" s="54">
        <v>5283.4483899999959</v>
      </c>
      <c r="G505" s="54">
        <v>194.33272999999991</v>
      </c>
      <c r="H505" s="54">
        <v>2440.0070300000029</v>
      </c>
      <c r="I505" s="54">
        <v>25841.827000000008</v>
      </c>
    </row>
    <row r="506" spans="1:9" x14ac:dyDescent="0.2">
      <c r="A506" s="60" t="s">
        <v>1135</v>
      </c>
      <c r="B506" s="48" t="s">
        <v>1136</v>
      </c>
      <c r="C506" s="54">
        <v>502.83716999999996</v>
      </c>
      <c r="D506" s="54">
        <v>9390.003260000005</v>
      </c>
      <c r="E506" s="54">
        <v>9671.9054900000028</v>
      </c>
      <c r="F506" s="54">
        <v>5274.4978500000016</v>
      </c>
      <c r="G506" s="54">
        <v>307.44438000000014</v>
      </c>
      <c r="H506" s="54">
        <v>279.90730999999994</v>
      </c>
      <c r="I506" s="54">
        <v>25426.59546</v>
      </c>
    </row>
    <row r="507" spans="1:9" x14ac:dyDescent="0.2">
      <c r="A507" s="60" t="s">
        <v>1137</v>
      </c>
      <c r="B507" s="48" t="s">
        <v>1138</v>
      </c>
      <c r="C507" s="54">
        <v>24.135480000000001</v>
      </c>
      <c r="D507" s="54">
        <v>21.365019999999998</v>
      </c>
      <c r="E507" s="54">
        <v>66.94422999999999</v>
      </c>
      <c r="F507" s="54">
        <v>43.323779999999999</v>
      </c>
      <c r="G507" s="54">
        <v>8.1234400000000004</v>
      </c>
      <c r="H507" s="54">
        <v>3.89019</v>
      </c>
      <c r="I507" s="54">
        <v>167.78214000000003</v>
      </c>
    </row>
    <row r="508" spans="1:9" x14ac:dyDescent="0.2">
      <c r="A508" s="60" t="s">
        <v>1139</v>
      </c>
      <c r="B508" s="48" t="s">
        <v>1140</v>
      </c>
      <c r="C508" s="54">
        <v>674.54837999999995</v>
      </c>
      <c r="D508" s="54">
        <v>3930.1612700000005</v>
      </c>
      <c r="E508" s="54">
        <v>4643.9583900000007</v>
      </c>
      <c r="F508" s="54">
        <v>2490.7031100000017</v>
      </c>
      <c r="G508" s="54">
        <v>494.85437000000036</v>
      </c>
      <c r="H508" s="54">
        <v>187.13632000000001</v>
      </c>
      <c r="I508" s="54">
        <v>12421.361840000003</v>
      </c>
    </row>
    <row r="509" spans="1:9" x14ac:dyDescent="0.2">
      <c r="A509" s="60" t="s">
        <v>1141</v>
      </c>
      <c r="B509" s="48" t="s">
        <v>1142</v>
      </c>
      <c r="C509" s="54">
        <v>155.73285999999999</v>
      </c>
      <c r="D509" s="54">
        <v>3659.2723299999989</v>
      </c>
      <c r="E509" s="54">
        <v>3919.5182600000035</v>
      </c>
      <c r="F509" s="54">
        <v>2019.2729199999992</v>
      </c>
      <c r="G509" s="54">
        <v>641.90594999999985</v>
      </c>
      <c r="H509" s="54">
        <v>39.250029999999995</v>
      </c>
      <c r="I509" s="54">
        <v>10434.952350000021</v>
      </c>
    </row>
    <row r="510" spans="1:9" x14ac:dyDescent="0.2">
      <c r="A510" s="60" t="s">
        <v>1143</v>
      </c>
      <c r="B510" s="48" t="s">
        <v>1144</v>
      </c>
      <c r="C510" s="54">
        <v>30.262789999999992</v>
      </c>
      <c r="D510" s="54">
        <v>598.3347100000002</v>
      </c>
      <c r="E510" s="54">
        <v>458.83634000000012</v>
      </c>
      <c r="F510" s="54">
        <v>228.87265000000002</v>
      </c>
      <c r="G510" s="54">
        <v>392.86945000000009</v>
      </c>
      <c r="H510" s="54">
        <v>23.700339999999983</v>
      </c>
      <c r="I510" s="54">
        <v>1732.8762800000002</v>
      </c>
    </row>
    <row r="511" spans="1:9" x14ac:dyDescent="0.2">
      <c r="A511" s="60" t="s">
        <v>1145</v>
      </c>
      <c r="B511" s="48" t="s">
        <v>1146</v>
      </c>
      <c r="C511" s="54">
        <v>362.64987000000008</v>
      </c>
      <c r="D511" s="54">
        <v>2114.722729999999</v>
      </c>
      <c r="E511" s="54">
        <v>1878.681869999999</v>
      </c>
      <c r="F511" s="54">
        <v>1093.9000500000002</v>
      </c>
      <c r="G511" s="54">
        <v>551.31898999999942</v>
      </c>
      <c r="H511" s="54">
        <v>45.342530000000018</v>
      </c>
      <c r="I511" s="54">
        <v>6046.6160400000226</v>
      </c>
    </row>
    <row r="512" spans="1:9" x14ac:dyDescent="0.2">
      <c r="A512" s="60" t="s">
        <v>1147</v>
      </c>
      <c r="B512" s="48" t="s">
        <v>1148</v>
      </c>
      <c r="C512" s="54">
        <v>216.40678000000008</v>
      </c>
      <c r="D512" s="54">
        <v>829.08002999999997</v>
      </c>
      <c r="E512" s="54">
        <v>985.75762999999984</v>
      </c>
      <c r="F512" s="54">
        <v>510.82801999999981</v>
      </c>
      <c r="G512" s="54">
        <v>245.58059999999995</v>
      </c>
      <c r="H512" s="54">
        <v>26.111989999999977</v>
      </c>
      <c r="I512" s="54">
        <v>2813.7650499999982</v>
      </c>
    </row>
    <row r="513" spans="1:9" x14ac:dyDescent="0.2">
      <c r="A513" s="60" t="s">
        <v>1149</v>
      </c>
      <c r="B513" s="48" t="s">
        <v>1150</v>
      </c>
      <c r="C513" s="54">
        <v>234.96730999999997</v>
      </c>
      <c r="D513" s="54">
        <v>140.81417000000002</v>
      </c>
      <c r="E513" s="54">
        <v>2977.0301199999999</v>
      </c>
      <c r="F513" s="54">
        <v>1726.4201500000001</v>
      </c>
      <c r="G513" s="54">
        <v>254.12279999999984</v>
      </c>
      <c r="H513" s="54">
        <v>17.491959999999988</v>
      </c>
      <c r="I513" s="54">
        <v>5350.8465099999994</v>
      </c>
    </row>
    <row r="514" spans="1:9" ht="25.5" x14ac:dyDescent="0.2">
      <c r="A514" s="34" t="s">
        <v>1151</v>
      </c>
      <c r="B514" s="15" t="s">
        <v>1152</v>
      </c>
      <c r="C514" s="54">
        <v>52.459840000000007</v>
      </c>
      <c r="D514" s="54">
        <v>677.39583000000016</v>
      </c>
      <c r="E514" s="54">
        <v>401.41369000000009</v>
      </c>
      <c r="F514" s="54">
        <v>211.97917999999996</v>
      </c>
      <c r="G514" s="54">
        <v>50.843749999999993</v>
      </c>
      <c r="H514" s="54">
        <v>4.3714100000000009</v>
      </c>
      <c r="I514" s="54">
        <v>1398.4637000000005</v>
      </c>
    </row>
    <row r="515" spans="1:9" x14ac:dyDescent="0.2">
      <c r="A515" s="60" t="s">
        <v>1153</v>
      </c>
      <c r="B515" s="48" t="s">
        <v>1154</v>
      </c>
      <c r="C515" s="54">
        <v>677.93386999999984</v>
      </c>
      <c r="D515" s="54">
        <v>1281.5682100000004</v>
      </c>
      <c r="E515" s="54">
        <v>4038.3771499999993</v>
      </c>
      <c r="F515" s="54">
        <v>2138.8145699999991</v>
      </c>
      <c r="G515" s="54">
        <v>42.217509999999997</v>
      </c>
      <c r="H515" s="54">
        <v>26.873079999999998</v>
      </c>
      <c r="I515" s="54">
        <v>8205.7843900000007</v>
      </c>
    </row>
    <row r="516" spans="1:9" x14ac:dyDescent="0.2">
      <c r="A516" s="60" t="s">
        <v>1155</v>
      </c>
      <c r="B516" s="48" t="s">
        <v>1156</v>
      </c>
      <c r="C516" s="54">
        <v>90.756270000000001</v>
      </c>
      <c r="D516" s="54">
        <v>178.87910000000014</v>
      </c>
      <c r="E516" s="54">
        <v>906.16705000000002</v>
      </c>
      <c r="F516" s="54">
        <v>578.80915000000005</v>
      </c>
      <c r="G516" s="54">
        <v>77.812340000000034</v>
      </c>
      <c r="H516" s="54">
        <v>-8.499980000000015</v>
      </c>
      <c r="I516" s="54">
        <v>1823.9239300000002</v>
      </c>
    </row>
    <row r="517" spans="1:9" x14ac:dyDescent="0.2">
      <c r="A517" s="60" t="s">
        <v>1157</v>
      </c>
      <c r="B517" s="48" t="s">
        <v>1158</v>
      </c>
      <c r="C517" s="54">
        <v>115.59614999999999</v>
      </c>
      <c r="D517" s="54">
        <v>810.88900000000024</v>
      </c>
      <c r="E517" s="54">
        <v>2178.0137299999997</v>
      </c>
      <c r="F517" s="54">
        <v>1243.7575000000002</v>
      </c>
      <c r="G517" s="54">
        <v>28.674109999999999</v>
      </c>
      <c r="H517" s="54">
        <v>3249.8381299999996</v>
      </c>
      <c r="I517" s="54">
        <v>7626.7686199999998</v>
      </c>
    </row>
    <row r="518" spans="1:9" x14ac:dyDescent="0.2">
      <c r="A518" s="60" t="s">
        <v>1159</v>
      </c>
      <c r="B518" s="48" t="s">
        <v>1160</v>
      </c>
      <c r="C518" s="54">
        <v>36.668789999999994</v>
      </c>
      <c r="D518" s="54">
        <v>493.39841000000007</v>
      </c>
      <c r="E518" s="54">
        <v>444.52785000000011</v>
      </c>
      <c r="F518" s="54">
        <v>295.32119</v>
      </c>
      <c r="G518" s="54">
        <v>46.087669999999989</v>
      </c>
      <c r="H518" s="54">
        <v>7.9926199999999987</v>
      </c>
      <c r="I518" s="54">
        <v>1323.9965299999999</v>
      </c>
    </row>
    <row r="519" spans="1:9" x14ac:dyDescent="0.2">
      <c r="A519" s="60" t="s">
        <v>1161</v>
      </c>
      <c r="B519" s="48" t="s">
        <v>1162</v>
      </c>
      <c r="C519" s="54">
        <v>608.66167000000007</v>
      </c>
      <c r="D519" s="54">
        <v>1784.5778199999988</v>
      </c>
      <c r="E519" s="54">
        <v>2208.9144900000001</v>
      </c>
      <c r="F519" s="54">
        <v>1763.078279999999</v>
      </c>
      <c r="G519" s="54">
        <v>492.44433999999984</v>
      </c>
      <c r="H519" s="54">
        <v>55.95950999999998</v>
      </c>
      <c r="I519" s="54">
        <v>6913.6361099999976</v>
      </c>
    </row>
    <row r="520" spans="1:9" x14ac:dyDescent="0.2">
      <c r="A520" s="60" t="s">
        <v>1163</v>
      </c>
      <c r="B520" s="48" t="s">
        <v>1164</v>
      </c>
      <c r="C520" s="54">
        <v>1.02258</v>
      </c>
      <c r="D520" s="54">
        <v>56067.10232000002</v>
      </c>
      <c r="E520" s="54">
        <v>260852.75774999999</v>
      </c>
      <c r="F520" s="54">
        <v>133334.29891999997</v>
      </c>
      <c r="G520" s="54">
        <v>0.42819000000000002</v>
      </c>
      <c r="H520" s="54">
        <v>4251.2021400000031</v>
      </c>
      <c r="I520" s="54">
        <v>454506.81189999991</v>
      </c>
    </row>
    <row r="521" spans="1:9" ht="25.5" x14ac:dyDescent="0.2">
      <c r="A521" s="34" t="s">
        <v>1165</v>
      </c>
      <c r="B521" s="15" t="s">
        <v>1166</v>
      </c>
      <c r="C521" s="54">
        <v>38.704410000000003</v>
      </c>
      <c r="D521" s="54">
        <v>870.13797999999997</v>
      </c>
      <c r="E521" s="54">
        <v>21021.519440000007</v>
      </c>
      <c r="F521" s="54">
        <v>10714.627829999998</v>
      </c>
      <c r="G521" s="54">
        <v>12.639949999999999</v>
      </c>
      <c r="H521" s="54">
        <v>394.84687000000008</v>
      </c>
      <c r="I521" s="54">
        <v>33052.476479999998</v>
      </c>
    </row>
    <row r="522" spans="1:9" x14ac:dyDescent="0.2">
      <c r="A522" s="60" t="s">
        <v>1167</v>
      </c>
      <c r="B522" s="48" t="s">
        <v>1168</v>
      </c>
      <c r="C522" s="54">
        <v>79.880430000000004</v>
      </c>
      <c r="D522" s="54">
        <v>-2330.9072200000001</v>
      </c>
      <c r="E522" s="54">
        <v>6968.3787699999993</v>
      </c>
      <c r="F522" s="54">
        <v>3946.6563100000003</v>
      </c>
      <c r="G522" s="54">
        <v>18.718029999999999</v>
      </c>
      <c r="H522" s="54">
        <v>4910.5360400000009</v>
      </c>
      <c r="I522" s="54">
        <v>13593.262360000004</v>
      </c>
    </row>
    <row r="523" spans="1:9" x14ac:dyDescent="0.2">
      <c r="A523" s="60" t="s">
        <v>1169</v>
      </c>
      <c r="B523" s="48" t="s">
        <v>1170</v>
      </c>
      <c r="C523" s="54" t="s">
        <v>14</v>
      </c>
      <c r="D523" s="54">
        <v>74.336060000000003</v>
      </c>
      <c r="E523" s="54">
        <v>5805.3995200000018</v>
      </c>
      <c r="F523" s="54">
        <v>2489.2202199999997</v>
      </c>
      <c r="G523" s="54">
        <v>1.512</v>
      </c>
      <c r="H523" s="54">
        <v>503.06359999999995</v>
      </c>
      <c r="I523" s="54">
        <v>8873.5313999999998</v>
      </c>
    </row>
    <row r="524" spans="1:9" x14ac:dyDescent="0.2">
      <c r="A524" s="60" t="s">
        <v>1171</v>
      </c>
      <c r="B524" s="48" t="s">
        <v>1172</v>
      </c>
      <c r="C524" s="54">
        <v>0.93700000000000006</v>
      </c>
      <c r="D524" s="54">
        <v>20149.502559999997</v>
      </c>
      <c r="E524" s="54">
        <v>27082.876530000001</v>
      </c>
      <c r="F524" s="54">
        <v>14443.723769999999</v>
      </c>
      <c r="G524" s="54" t="s">
        <v>14</v>
      </c>
      <c r="H524" s="54">
        <v>893.36635999999999</v>
      </c>
      <c r="I524" s="54">
        <v>62570.406220000004</v>
      </c>
    </row>
    <row r="525" spans="1:9" x14ac:dyDescent="0.2">
      <c r="A525" s="60" t="s">
        <v>1173</v>
      </c>
      <c r="B525" s="48" t="s">
        <v>1174</v>
      </c>
      <c r="C525" s="54">
        <v>6.5000000000000002E-2</v>
      </c>
      <c r="D525" s="54">
        <v>1326.3619099999996</v>
      </c>
      <c r="E525" s="54">
        <v>30053.849480000004</v>
      </c>
      <c r="F525" s="54">
        <v>15846.18993</v>
      </c>
      <c r="G525" s="54">
        <v>9.0367099999999994</v>
      </c>
      <c r="H525" s="54">
        <v>1072.9189899999997</v>
      </c>
      <c r="I525" s="54">
        <v>48308.422020000005</v>
      </c>
    </row>
    <row r="526" spans="1:9" x14ac:dyDescent="0.2">
      <c r="A526" s="60" t="s">
        <v>1175</v>
      </c>
      <c r="B526" s="48" t="s">
        <v>1176</v>
      </c>
      <c r="C526" s="54">
        <v>200.88228000000001</v>
      </c>
      <c r="D526" s="54">
        <v>5135.6224900000007</v>
      </c>
      <c r="E526" s="54">
        <v>49419.91152999999</v>
      </c>
      <c r="F526" s="54">
        <v>23995.533029999995</v>
      </c>
      <c r="G526" s="54">
        <v>14.46832</v>
      </c>
      <c r="H526" s="54">
        <v>15481.89561</v>
      </c>
      <c r="I526" s="54">
        <v>94248.313259999981</v>
      </c>
    </row>
    <row r="527" spans="1:9" x14ac:dyDescent="0.2">
      <c r="A527" s="60" t="s">
        <v>1177</v>
      </c>
      <c r="B527" s="48" t="s">
        <v>1178</v>
      </c>
      <c r="C527" s="54">
        <v>0.10672</v>
      </c>
      <c r="D527" s="54">
        <v>1918.8217</v>
      </c>
      <c r="E527" s="54">
        <v>11630.56106</v>
      </c>
      <c r="F527" s="54">
        <v>5599.8568999999998</v>
      </c>
      <c r="G527" s="54" t="s">
        <v>14</v>
      </c>
      <c r="H527" s="54">
        <v>830.08818999999994</v>
      </c>
      <c r="I527" s="54">
        <v>19979.434570000001</v>
      </c>
    </row>
    <row r="528" spans="1:9" x14ac:dyDescent="0.2">
      <c r="A528" s="60" t="s">
        <v>1179</v>
      </c>
      <c r="B528" s="48" t="s">
        <v>1180</v>
      </c>
      <c r="C528" s="54" t="s">
        <v>14</v>
      </c>
      <c r="D528" s="54" t="s">
        <v>14</v>
      </c>
      <c r="E528" s="54">
        <v>4029.1571600000002</v>
      </c>
      <c r="F528" s="54">
        <v>2038.46922</v>
      </c>
      <c r="G528" s="54" t="s">
        <v>14</v>
      </c>
      <c r="H528" s="54">
        <v>152.06308000000001</v>
      </c>
      <c r="I528" s="54">
        <v>6219.6894599999996</v>
      </c>
    </row>
    <row r="529" spans="1:9" x14ac:dyDescent="0.2">
      <c r="A529" s="60" t="s">
        <v>1181</v>
      </c>
      <c r="B529" s="48" t="s">
        <v>1182</v>
      </c>
      <c r="C529" s="54">
        <v>263.91295999999988</v>
      </c>
      <c r="D529" s="54">
        <v>68.381249999999994</v>
      </c>
      <c r="E529" s="54">
        <v>6398.9599499999995</v>
      </c>
      <c r="F529" s="54">
        <v>3198.3065299999976</v>
      </c>
      <c r="G529" s="54">
        <v>246.80989999999997</v>
      </c>
      <c r="H529" s="54">
        <v>34.144560000000006</v>
      </c>
      <c r="I529" s="54">
        <v>10210.515150000001</v>
      </c>
    </row>
    <row r="530" spans="1:9" x14ac:dyDescent="0.2">
      <c r="A530" s="60" t="s">
        <v>1183</v>
      </c>
      <c r="B530" s="48" t="s">
        <v>1184</v>
      </c>
      <c r="C530" s="54">
        <v>3.2952199999999996</v>
      </c>
      <c r="D530" s="54">
        <v>58.031530000000004</v>
      </c>
      <c r="E530" s="54">
        <v>11596.252730000004</v>
      </c>
      <c r="F530" s="54">
        <v>5727.2245699999967</v>
      </c>
      <c r="G530" s="54">
        <v>19.44933</v>
      </c>
      <c r="H530" s="54">
        <v>12.243609999999997</v>
      </c>
      <c r="I530" s="54">
        <v>17416.49699</v>
      </c>
    </row>
    <row r="531" spans="1:9" x14ac:dyDescent="0.2">
      <c r="A531" s="60" t="s">
        <v>1185</v>
      </c>
      <c r="B531" s="48" t="s">
        <v>1186</v>
      </c>
      <c r="C531" s="54">
        <v>60.256790000000002</v>
      </c>
      <c r="D531" s="54">
        <v>400.41413</v>
      </c>
      <c r="E531" s="54">
        <v>11813.717139999999</v>
      </c>
      <c r="F531" s="54">
        <v>6120.0256499999987</v>
      </c>
      <c r="G531" s="54">
        <v>1.2902199999999997</v>
      </c>
      <c r="H531" s="54">
        <v>9.5508800000000011</v>
      </c>
      <c r="I531" s="54">
        <v>18405.254810000002</v>
      </c>
    </row>
    <row r="532" spans="1:9" x14ac:dyDescent="0.2">
      <c r="A532" s="60" t="s">
        <v>1187</v>
      </c>
      <c r="B532" s="48" t="s">
        <v>1188</v>
      </c>
      <c r="C532" s="54">
        <v>114.29554</v>
      </c>
      <c r="D532" s="54">
        <v>1177.2662999999998</v>
      </c>
      <c r="E532" s="54">
        <v>17439.617730000002</v>
      </c>
      <c r="F532" s="54">
        <v>9791.1292299999968</v>
      </c>
      <c r="G532" s="54">
        <v>6.1060799999999995</v>
      </c>
      <c r="H532" s="54">
        <v>65.16646999999999</v>
      </c>
      <c r="I532" s="54">
        <v>28593.581349999997</v>
      </c>
    </row>
    <row r="533" spans="1:9" x14ac:dyDescent="0.2">
      <c r="A533" s="60" t="s">
        <v>1189</v>
      </c>
      <c r="B533" s="48" t="s">
        <v>1190</v>
      </c>
      <c r="C533" s="54">
        <v>-89.19477999999998</v>
      </c>
      <c r="D533" s="54">
        <v>119.16937000000001</v>
      </c>
      <c r="E533" s="54">
        <v>5232.5250400000014</v>
      </c>
      <c r="F533" s="54">
        <v>3160.3583499999995</v>
      </c>
      <c r="G533" s="54" t="s">
        <v>14</v>
      </c>
      <c r="H533" s="54">
        <v>44.762989999999995</v>
      </c>
      <c r="I533" s="54">
        <v>8467.6209699999981</v>
      </c>
    </row>
    <row r="534" spans="1:9" x14ac:dyDescent="0.2">
      <c r="A534" s="60" t="s">
        <v>1191</v>
      </c>
      <c r="B534" s="48" t="s">
        <v>1192</v>
      </c>
      <c r="C534" s="54">
        <v>-18.013150000000003</v>
      </c>
      <c r="D534" s="54">
        <v>2712.76649</v>
      </c>
      <c r="E534" s="54">
        <v>31888.855409999996</v>
      </c>
      <c r="F534" s="54">
        <v>18842.973859999991</v>
      </c>
      <c r="G534" s="54">
        <v>0.50585999999999998</v>
      </c>
      <c r="H534" s="54">
        <v>90.950690000000037</v>
      </c>
      <c r="I534" s="54">
        <v>53518.039159999993</v>
      </c>
    </row>
    <row r="535" spans="1:9" x14ac:dyDescent="0.2">
      <c r="A535" s="60" t="s">
        <v>1193</v>
      </c>
      <c r="B535" s="48" t="s">
        <v>1194</v>
      </c>
      <c r="C535" s="54">
        <v>2.7551800000000002</v>
      </c>
      <c r="D535" s="54">
        <v>100.65977000000001</v>
      </c>
      <c r="E535" s="54">
        <v>1658.5456499999996</v>
      </c>
      <c r="F535" s="54">
        <v>906.1994099999996</v>
      </c>
      <c r="G535" s="54">
        <v>99.99453000000004</v>
      </c>
      <c r="H535" s="54">
        <v>10.722989999999996</v>
      </c>
      <c r="I535" s="54">
        <v>2778.8775300000007</v>
      </c>
    </row>
    <row r="536" spans="1:9" x14ac:dyDescent="0.2">
      <c r="A536" s="60" t="s">
        <v>1195</v>
      </c>
      <c r="B536" s="48" t="s">
        <v>1196</v>
      </c>
      <c r="C536" s="54">
        <v>10.900090000000002</v>
      </c>
      <c r="D536" s="54">
        <v>98.662600000000026</v>
      </c>
      <c r="E536" s="54">
        <v>972.85345000000018</v>
      </c>
      <c r="F536" s="54">
        <v>618.49471999999969</v>
      </c>
      <c r="G536" s="54">
        <v>78.121320000000011</v>
      </c>
      <c r="H536" s="54">
        <v>15.633880000000001</v>
      </c>
      <c r="I536" s="54">
        <v>1794.6660600000016</v>
      </c>
    </row>
    <row r="537" spans="1:9" x14ac:dyDescent="0.2">
      <c r="A537" s="60" t="s">
        <v>1197</v>
      </c>
      <c r="B537" s="48" t="s">
        <v>1198</v>
      </c>
      <c r="C537" s="54">
        <v>115.36620000000002</v>
      </c>
      <c r="D537" s="54">
        <v>330.81991000000005</v>
      </c>
      <c r="E537" s="54">
        <v>554.87447999999995</v>
      </c>
      <c r="F537" s="54">
        <v>359.48461000000003</v>
      </c>
      <c r="G537" s="54">
        <v>130.31770000000006</v>
      </c>
      <c r="H537" s="54">
        <v>23.01323999999995</v>
      </c>
      <c r="I537" s="54">
        <v>1513.8761399999985</v>
      </c>
    </row>
    <row r="538" spans="1:9" x14ac:dyDescent="0.2">
      <c r="A538" s="60" t="s">
        <v>1199</v>
      </c>
      <c r="B538" s="48" t="s">
        <v>1200</v>
      </c>
      <c r="C538" s="54">
        <v>310.8557899999999</v>
      </c>
      <c r="D538" s="54">
        <v>1786.9735699999994</v>
      </c>
      <c r="E538" s="54">
        <v>5268.4828400000033</v>
      </c>
      <c r="F538" s="54">
        <v>3340.1518699999956</v>
      </c>
      <c r="G538" s="54">
        <v>600.31960000000061</v>
      </c>
      <c r="H538" s="54">
        <v>94.880720000000494</v>
      </c>
      <c r="I538" s="54">
        <v>11401.664390000022</v>
      </c>
    </row>
    <row r="539" spans="1:9" x14ac:dyDescent="0.2">
      <c r="A539" s="60" t="s">
        <v>1201</v>
      </c>
      <c r="B539" s="48" t="s">
        <v>1202</v>
      </c>
      <c r="C539" s="54">
        <v>43.087049999999998</v>
      </c>
      <c r="D539" s="54">
        <v>268.79268000000008</v>
      </c>
      <c r="E539" s="54">
        <v>4243.7225099999996</v>
      </c>
      <c r="F539" s="54">
        <v>2265.2102699999991</v>
      </c>
      <c r="G539" s="54">
        <v>175.96546999999975</v>
      </c>
      <c r="H539" s="54">
        <v>35.886589999999963</v>
      </c>
      <c r="I539" s="54">
        <v>7032.6645700000081</v>
      </c>
    </row>
    <row r="540" spans="1:9" x14ac:dyDescent="0.2">
      <c r="A540" s="60" t="s">
        <v>1203</v>
      </c>
      <c r="B540" s="48" t="s">
        <v>1204</v>
      </c>
      <c r="C540" s="54">
        <v>222.25899999999999</v>
      </c>
      <c r="D540" s="54">
        <v>8701.9688599999972</v>
      </c>
      <c r="E540" s="54">
        <v>73330.286870000025</v>
      </c>
      <c r="F540" s="54">
        <v>39096.554899999988</v>
      </c>
      <c r="G540" s="54">
        <v>3.6736200000000001</v>
      </c>
      <c r="H540" s="54">
        <v>234.63290000000001</v>
      </c>
      <c r="I540" s="54">
        <v>121589.37615</v>
      </c>
    </row>
    <row r="541" spans="1:9" x14ac:dyDescent="0.2">
      <c r="A541" s="60" t="s">
        <v>1205</v>
      </c>
      <c r="B541" s="48" t="s">
        <v>1206</v>
      </c>
      <c r="C541" s="54">
        <v>897.27068000000008</v>
      </c>
      <c r="D541" s="54">
        <v>758.70290000000045</v>
      </c>
      <c r="E541" s="54">
        <v>18373.420550000039</v>
      </c>
      <c r="F541" s="54">
        <v>13235.404979999999</v>
      </c>
      <c r="G541" s="54">
        <v>712.01722000000041</v>
      </c>
      <c r="H541" s="54">
        <v>97.209060000000321</v>
      </c>
      <c r="I541" s="54">
        <v>34074.025389999937</v>
      </c>
    </row>
    <row r="542" spans="1:9" x14ac:dyDescent="0.2">
      <c r="A542" s="60" t="s">
        <v>1207</v>
      </c>
      <c r="B542" s="48" t="s">
        <v>1208</v>
      </c>
      <c r="C542" s="54">
        <v>1009.2508600000001</v>
      </c>
      <c r="D542" s="54">
        <v>526.37467000000026</v>
      </c>
      <c r="E542" s="54">
        <v>5094.2765899999904</v>
      </c>
      <c r="F542" s="54">
        <v>4428.8454300000021</v>
      </c>
      <c r="G542" s="54">
        <v>424.54518000000024</v>
      </c>
      <c r="H542" s="54">
        <v>75.713760000000093</v>
      </c>
      <c r="I542" s="54">
        <v>11559.006490000007</v>
      </c>
    </row>
    <row r="543" spans="1:9" x14ac:dyDescent="0.2">
      <c r="A543" s="60" t="s">
        <v>1209</v>
      </c>
      <c r="B543" s="48" t="s">
        <v>1210</v>
      </c>
      <c r="C543" s="54">
        <v>1373.8249700000008</v>
      </c>
      <c r="D543" s="54">
        <v>224.59831000000008</v>
      </c>
      <c r="E543" s="54">
        <v>8279.8055899999872</v>
      </c>
      <c r="F543" s="54">
        <v>5177.484629999999</v>
      </c>
      <c r="G543" s="54">
        <v>420.1299199999998</v>
      </c>
      <c r="H543" s="54">
        <v>96.128650000000391</v>
      </c>
      <c r="I543" s="54">
        <v>15571.972069999983</v>
      </c>
    </row>
    <row r="544" spans="1:9" x14ac:dyDescent="0.2">
      <c r="A544" s="60" t="s">
        <v>1211</v>
      </c>
      <c r="B544" s="48" t="s">
        <v>1212</v>
      </c>
      <c r="C544" s="54">
        <v>921.71139000000028</v>
      </c>
      <c r="D544" s="54">
        <v>1448.3419199999992</v>
      </c>
      <c r="E544" s="54">
        <v>25782.022230000035</v>
      </c>
      <c r="F544" s="54">
        <v>14659.247669999988</v>
      </c>
      <c r="G544" s="54">
        <v>298.68707999999981</v>
      </c>
      <c r="H544" s="54">
        <v>124.97014000000065</v>
      </c>
      <c r="I544" s="54">
        <v>43234.98043000004</v>
      </c>
    </row>
    <row r="545" spans="1:9" x14ac:dyDescent="0.2">
      <c r="A545" s="60" t="s">
        <v>1213</v>
      </c>
      <c r="B545" s="48" t="s">
        <v>1214</v>
      </c>
      <c r="C545" s="54">
        <v>19.538209999999999</v>
      </c>
      <c r="D545" s="54">
        <v>269.25008999999994</v>
      </c>
      <c r="E545" s="54">
        <v>8973.8674500000016</v>
      </c>
      <c r="F545" s="54">
        <v>4326.3525</v>
      </c>
      <c r="G545" s="54">
        <v>2.7454899999999998</v>
      </c>
      <c r="H545" s="54">
        <v>48.584169999999993</v>
      </c>
      <c r="I545" s="54">
        <v>13640.337909999997</v>
      </c>
    </row>
    <row r="546" spans="1:9" ht="25.5" x14ac:dyDescent="0.2">
      <c r="A546" s="34" t="s">
        <v>1215</v>
      </c>
      <c r="B546" s="15" t="s">
        <v>1216</v>
      </c>
      <c r="C546" s="54" t="s">
        <v>14</v>
      </c>
      <c r="D546" s="54">
        <v>22.001709999999999</v>
      </c>
      <c r="E546" s="54">
        <v>1213.9764700000001</v>
      </c>
      <c r="F546" s="54">
        <v>541.84865000000013</v>
      </c>
      <c r="G546" s="54">
        <v>7.43607</v>
      </c>
      <c r="H546" s="54">
        <v>3.6518199999999998</v>
      </c>
      <c r="I546" s="54">
        <v>1788.9147200000004</v>
      </c>
    </row>
    <row r="547" spans="1:9" x14ac:dyDescent="0.2">
      <c r="A547" s="60" t="s">
        <v>1217</v>
      </c>
      <c r="B547" s="48" t="s">
        <v>1218</v>
      </c>
      <c r="C547" s="54">
        <v>10.003440000000001</v>
      </c>
      <c r="D547" s="54">
        <v>45.307829999999996</v>
      </c>
      <c r="E547" s="54">
        <v>2088.9892100000002</v>
      </c>
      <c r="F547" s="54">
        <v>978.89101999999934</v>
      </c>
      <c r="G547" s="54">
        <v>12.735439999999997</v>
      </c>
      <c r="H547" s="54">
        <v>10.113809999999981</v>
      </c>
      <c r="I547" s="54">
        <v>3146.0407499999992</v>
      </c>
    </row>
    <row r="548" spans="1:9" x14ac:dyDescent="0.2">
      <c r="A548" s="60" t="s">
        <v>1219</v>
      </c>
      <c r="B548" s="48" t="s">
        <v>1220</v>
      </c>
      <c r="C548" s="54">
        <v>0.45500000000000002</v>
      </c>
      <c r="D548" s="54">
        <v>62.553380000000004</v>
      </c>
      <c r="E548" s="54">
        <v>2742.1858000000007</v>
      </c>
      <c r="F548" s="54">
        <v>1347.1726799999999</v>
      </c>
      <c r="G548" s="54">
        <v>1.3304400000000001</v>
      </c>
      <c r="H548" s="54">
        <v>7.7746800000000009</v>
      </c>
      <c r="I548" s="54">
        <v>4161.4719800000003</v>
      </c>
    </row>
    <row r="549" spans="1:9" x14ac:dyDescent="0.2">
      <c r="A549" s="60" t="s">
        <v>1221</v>
      </c>
      <c r="B549" s="48" t="s">
        <v>1222</v>
      </c>
      <c r="C549" s="54">
        <v>54.741999999999997</v>
      </c>
      <c r="D549" s="54">
        <v>7.1116799999999998</v>
      </c>
      <c r="E549" s="54">
        <v>1231.3466400000002</v>
      </c>
      <c r="F549" s="54">
        <v>686.02098000000012</v>
      </c>
      <c r="G549" s="54">
        <v>5.8831600000000011</v>
      </c>
      <c r="H549" s="54">
        <v>5.2341600000000028</v>
      </c>
      <c r="I549" s="54">
        <v>1990.3386200000004</v>
      </c>
    </row>
    <row r="550" spans="1:9" x14ac:dyDescent="0.2">
      <c r="A550" s="60" t="s">
        <v>1223</v>
      </c>
      <c r="B550" s="48" t="s">
        <v>1224</v>
      </c>
      <c r="C550" s="54">
        <v>8.4588000000000001</v>
      </c>
      <c r="D550" s="54">
        <v>-0.18976999999999999</v>
      </c>
      <c r="E550" s="54">
        <v>164.28779999999998</v>
      </c>
      <c r="F550" s="54">
        <v>76.649950000000018</v>
      </c>
      <c r="G550" s="54">
        <v>30.300520000000002</v>
      </c>
      <c r="H550" s="54">
        <v>8.0231999999999974</v>
      </c>
      <c r="I550" s="54">
        <v>287.53049999999996</v>
      </c>
    </row>
    <row r="551" spans="1:9" x14ac:dyDescent="0.2">
      <c r="A551" s="60" t="s">
        <v>1225</v>
      </c>
      <c r="B551" s="48" t="s">
        <v>1226</v>
      </c>
      <c r="C551" s="54">
        <v>16.8764</v>
      </c>
      <c r="D551" s="54">
        <v>209.43046000000004</v>
      </c>
      <c r="E551" s="54">
        <v>7944.0846700000011</v>
      </c>
      <c r="F551" s="54">
        <v>4082.2161599999999</v>
      </c>
      <c r="G551" s="54">
        <v>64.415300000000002</v>
      </c>
      <c r="H551" s="54">
        <v>43.793180000000028</v>
      </c>
      <c r="I551" s="54">
        <v>12360.81617000004</v>
      </c>
    </row>
    <row r="552" spans="1:9" x14ac:dyDescent="0.2">
      <c r="A552" s="60" t="s">
        <v>1227</v>
      </c>
      <c r="B552" s="48" t="s">
        <v>1228</v>
      </c>
      <c r="C552" s="54">
        <v>124.21454999999999</v>
      </c>
      <c r="D552" s="54">
        <v>696.90086999999983</v>
      </c>
      <c r="E552" s="54">
        <v>5100.5062599999956</v>
      </c>
      <c r="F552" s="54">
        <v>3500.852069999999</v>
      </c>
      <c r="G552" s="54">
        <v>325.1986999999998</v>
      </c>
      <c r="H552" s="54">
        <v>43.296419999999983</v>
      </c>
      <c r="I552" s="54">
        <v>9790.9688700000079</v>
      </c>
    </row>
    <row r="553" spans="1:9" x14ac:dyDescent="0.2">
      <c r="A553" s="60" t="s">
        <v>1229</v>
      </c>
      <c r="B553" s="48" t="s">
        <v>1230</v>
      </c>
      <c r="C553" s="54">
        <v>140.52626000000001</v>
      </c>
      <c r="D553" s="54">
        <v>867.52484999999945</v>
      </c>
      <c r="E553" s="54">
        <v>660.76718000000074</v>
      </c>
      <c r="F553" s="54">
        <v>1003.55737</v>
      </c>
      <c r="G553" s="54">
        <v>186.82840000000002</v>
      </c>
      <c r="H553" s="54">
        <v>24.794659999999975</v>
      </c>
      <c r="I553" s="54">
        <v>2883.9987200000023</v>
      </c>
    </row>
    <row r="554" spans="1:9" x14ac:dyDescent="0.2">
      <c r="A554" s="60" t="s">
        <v>1231</v>
      </c>
      <c r="B554" s="48" t="s">
        <v>1232</v>
      </c>
      <c r="C554" s="54">
        <v>51.190300000000008</v>
      </c>
      <c r="D554" s="54">
        <v>255.82617999999994</v>
      </c>
      <c r="E554" s="54">
        <v>166.7449299999999</v>
      </c>
      <c r="F554" s="54">
        <v>224.9743899999998</v>
      </c>
      <c r="G554" s="54">
        <v>251.84128999999987</v>
      </c>
      <c r="H554" s="54">
        <v>35.944839999999978</v>
      </c>
      <c r="I554" s="54">
        <v>986.52192999999659</v>
      </c>
    </row>
    <row r="555" spans="1:9" x14ac:dyDescent="0.2">
      <c r="A555" s="60" t="s">
        <v>1233</v>
      </c>
      <c r="B555" s="48" t="s">
        <v>1234</v>
      </c>
      <c r="C555" s="54">
        <v>182.73615000000001</v>
      </c>
      <c r="D555" s="54">
        <v>1105.1234699999998</v>
      </c>
      <c r="E555" s="54">
        <v>5724.6815299999998</v>
      </c>
      <c r="F555" s="54">
        <v>3592.2745499999996</v>
      </c>
      <c r="G555" s="54">
        <v>7.7105999999999995</v>
      </c>
      <c r="H555" s="54">
        <v>24.053429999999992</v>
      </c>
      <c r="I555" s="54">
        <v>10636.579730000005</v>
      </c>
    </row>
    <row r="556" spans="1:9" x14ac:dyDescent="0.2">
      <c r="A556" s="60" t="s">
        <v>1235</v>
      </c>
      <c r="B556" s="48" t="s">
        <v>1236</v>
      </c>
      <c r="C556" s="54">
        <v>1.8443699999999998</v>
      </c>
      <c r="D556" s="54">
        <v>212.12911</v>
      </c>
      <c r="E556" s="54">
        <v>2614.4923599999997</v>
      </c>
      <c r="F556" s="54">
        <v>1437.7245799999996</v>
      </c>
      <c r="G556" s="54">
        <v>16.76163</v>
      </c>
      <c r="H556" s="54">
        <v>0.51561999999999997</v>
      </c>
      <c r="I556" s="54">
        <v>4283.4676700000009</v>
      </c>
    </row>
    <row r="557" spans="1:9" x14ac:dyDescent="0.2">
      <c r="A557" s="60" t="s">
        <v>1237</v>
      </c>
      <c r="B557" s="48" t="s">
        <v>1238</v>
      </c>
      <c r="C557" s="54">
        <v>26.568409999999997</v>
      </c>
      <c r="D557" s="54">
        <v>253.99619000000001</v>
      </c>
      <c r="E557" s="54">
        <v>3919.0775400000002</v>
      </c>
      <c r="F557" s="54">
        <v>2121.08086</v>
      </c>
      <c r="G557" s="54">
        <v>7.6746599999999994</v>
      </c>
      <c r="H557" s="54">
        <v>11.257140000000001</v>
      </c>
      <c r="I557" s="54">
        <v>6339.6548000000012</v>
      </c>
    </row>
    <row r="558" spans="1:9" x14ac:dyDescent="0.2">
      <c r="A558" s="60" t="s">
        <v>1239</v>
      </c>
      <c r="B558" s="48" t="s">
        <v>1240</v>
      </c>
      <c r="C558" s="54">
        <v>0.42954000000000003</v>
      </c>
      <c r="D558" s="54">
        <v>70.974390000000014</v>
      </c>
      <c r="E558" s="54">
        <v>620.13039000000003</v>
      </c>
      <c r="F558" s="54">
        <v>340.51469000000003</v>
      </c>
      <c r="G558" s="54">
        <v>3.7210699999999997</v>
      </c>
      <c r="H558" s="54">
        <v>1.1893199999999999</v>
      </c>
      <c r="I558" s="54">
        <v>1036.9594000000002</v>
      </c>
    </row>
    <row r="559" spans="1:9" x14ac:dyDescent="0.2">
      <c r="A559" s="60" t="s">
        <v>1241</v>
      </c>
      <c r="B559" s="48" t="s">
        <v>1242</v>
      </c>
      <c r="C559" s="54" t="s">
        <v>14</v>
      </c>
      <c r="D559" s="54">
        <v>83.603309999999993</v>
      </c>
      <c r="E559" s="54">
        <v>480.65335000000005</v>
      </c>
      <c r="F559" s="54">
        <v>256.97870999999998</v>
      </c>
      <c r="G559" s="54">
        <v>0.22500000000000001</v>
      </c>
      <c r="H559" s="54">
        <v>4.0536199999999996</v>
      </c>
      <c r="I559" s="54">
        <v>825.51398999999992</v>
      </c>
    </row>
    <row r="560" spans="1:9" x14ac:dyDescent="0.2">
      <c r="A560" s="60" t="s">
        <v>1243</v>
      </c>
      <c r="B560" s="48" t="s">
        <v>1244</v>
      </c>
      <c r="C560" s="54">
        <v>9911.4670000000006</v>
      </c>
      <c r="D560" s="54">
        <v>3266.2929300000001</v>
      </c>
      <c r="E560" s="54">
        <v>11924.24144</v>
      </c>
      <c r="F560" s="54">
        <v>6216.7896900000014</v>
      </c>
      <c r="G560" s="54">
        <v>0.11142000000000001</v>
      </c>
      <c r="H560" s="54">
        <v>31770.145020000004</v>
      </c>
      <c r="I560" s="54">
        <v>63089.047500000001</v>
      </c>
    </row>
    <row r="561" spans="1:9" x14ac:dyDescent="0.2">
      <c r="A561" s="60" t="s">
        <v>1245</v>
      </c>
      <c r="B561" s="48" t="s">
        <v>1246</v>
      </c>
      <c r="C561" s="54">
        <v>21.991900000000001</v>
      </c>
      <c r="D561" s="54">
        <v>1451.8966800000003</v>
      </c>
      <c r="E561" s="54">
        <v>3360.2892299999994</v>
      </c>
      <c r="F561" s="54">
        <v>1785.3131299999995</v>
      </c>
      <c r="G561" s="54">
        <v>42.231639999999992</v>
      </c>
      <c r="H561" s="54">
        <v>41.752680000000012</v>
      </c>
      <c r="I561" s="54">
        <v>6703.4752600000029</v>
      </c>
    </row>
    <row r="562" spans="1:9" x14ac:dyDescent="0.2">
      <c r="A562" s="60" t="s">
        <v>1247</v>
      </c>
      <c r="B562" s="48" t="s">
        <v>1248</v>
      </c>
      <c r="C562" s="54">
        <v>487.47654000000011</v>
      </c>
      <c r="D562" s="54">
        <v>-79.157660000000192</v>
      </c>
      <c r="E562" s="54">
        <v>2415.5381899999984</v>
      </c>
      <c r="F562" s="54">
        <v>1740.3612200000007</v>
      </c>
      <c r="G562" s="54">
        <v>76.579679999999968</v>
      </c>
      <c r="H562" s="54">
        <v>38.880799999999979</v>
      </c>
      <c r="I562" s="54">
        <v>4679.6787699999886</v>
      </c>
    </row>
    <row r="563" spans="1:9" x14ac:dyDescent="0.2">
      <c r="A563" s="60" t="s">
        <v>1249</v>
      </c>
      <c r="B563" s="48" t="s">
        <v>1250</v>
      </c>
      <c r="C563" s="54">
        <v>6.5772599999999999</v>
      </c>
      <c r="D563" s="54">
        <v>235.44719999999998</v>
      </c>
      <c r="E563" s="54">
        <v>335.11637999999994</v>
      </c>
      <c r="F563" s="54">
        <v>170.49019000000013</v>
      </c>
      <c r="G563" s="54">
        <v>63.19576</v>
      </c>
      <c r="H563" s="54">
        <v>10.367019999999997</v>
      </c>
      <c r="I563" s="54">
        <v>821.1938100000001</v>
      </c>
    </row>
    <row r="564" spans="1:9" x14ac:dyDescent="0.2">
      <c r="A564" s="60" t="s">
        <v>1251</v>
      </c>
      <c r="B564" s="48" t="s">
        <v>1252</v>
      </c>
      <c r="C564" s="54">
        <v>26.24849</v>
      </c>
      <c r="D564" s="54">
        <v>901.23736999999926</v>
      </c>
      <c r="E564" s="54">
        <v>1421.8553500000012</v>
      </c>
      <c r="F564" s="54">
        <v>1696.7982799999991</v>
      </c>
      <c r="G564" s="54">
        <v>302.76470999999998</v>
      </c>
      <c r="H564" s="54">
        <v>88.571690000000132</v>
      </c>
      <c r="I564" s="54">
        <v>4437.4758899999979</v>
      </c>
    </row>
    <row r="565" spans="1:9" x14ac:dyDescent="0.2">
      <c r="A565" s="60" t="s">
        <v>1253</v>
      </c>
      <c r="B565" s="48" t="s">
        <v>1254</v>
      </c>
      <c r="C565" s="54">
        <v>15.169519999999999</v>
      </c>
      <c r="D565" s="54">
        <v>187.56294</v>
      </c>
      <c r="E565" s="54">
        <v>181.76680000000005</v>
      </c>
      <c r="F565" s="54">
        <v>100.92016000000002</v>
      </c>
      <c r="G565" s="54">
        <v>47.297570000000007</v>
      </c>
      <c r="H565" s="54">
        <v>8.7314699999999963</v>
      </c>
      <c r="I565" s="54">
        <v>541.44845999999984</v>
      </c>
    </row>
    <row r="566" spans="1:9" x14ac:dyDescent="0.2">
      <c r="A566" s="60" t="s">
        <v>1255</v>
      </c>
      <c r="B566" s="48" t="s">
        <v>1256</v>
      </c>
      <c r="C566" s="54">
        <v>446.44422000000037</v>
      </c>
      <c r="D566" s="54">
        <v>2889.9666599999987</v>
      </c>
      <c r="E566" s="54">
        <v>2257.0890199999985</v>
      </c>
      <c r="F566" s="54">
        <v>1592.3473599999991</v>
      </c>
      <c r="G566" s="54">
        <v>687.38756999999964</v>
      </c>
      <c r="H566" s="54">
        <v>90.794050000000269</v>
      </c>
      <c r="I566" s="54">
        <v>7964.0288800000062</v>
      </c>
    </row>
    <row r="567" spans="1:9" x14ac:dyDescent="0.2">
      <c r="A567" s="60" t="s">
        <v>1257</v>
      </c>
      <c r="B567" s="48" t="s">
        <v>1258</v>
      </c>
      <c r="C567" s="54" t="s">
        <v>14</v>
      </c>
      <c r="D567" s="54">
        <v>-251.14716999999993</v>
      </c>
      <c r="E567" s="54">
        <v>563.76364999999987</v>
      </c>
      <c r="F567" s="54">
        <v>353.27346000000011</v>
      </c>
      <c r="G567" s="54">
        <v>2.4058699999999997</v>
      </c>
      <c r="H567" s="54">
        <v>2.2399299999999998</v>
      </c>
      <c r="I567" s="54">
        <v>670.53573999999924</v>
      </c>
    </row>
    <row r="568" spans="1:9" x14ac:dyDescent="0.2">
      <c r="A568" s="60" t="s">
        <v>1259</v>
      </c>
      <c r="B568" s="48" t="s">
        <v>1260</v>
      </c>
      <c r="C568" s="54">
        <v>-5.0980000000000018E-2</v>
      </c>
      <c r="D568" s="54">
        <v>585.57313999999985</v>
      </c>
      <c r="E568" s="54">
        <v>1900.1313600000003</v>
      </c>
      <c r="F568" s="54">
        <v>1290.0063399999995</v>
      </c>
      <c r="G568" s="54">
        <v>13.308439999999999</v>
      </c>
      <c r="H568" s="54">
        <v>326.00366000000002</v>
      </c>
      <c r="I568" s="54">
        <v>4114.9719599999999</v>
      </c>
    </row>
    <row r="569" spans="1:9" x14ac:dyDescent="0.2">
      <c r="A569" s="60" t="s">
        <v>1261</v>
      </c>
      <c r="B569" s="48" t="s">
        <v>1262</v>
      </c>
      <c r="C569" s="54">
        <v>6.7369999999999999E-2</v>
      </c>
      <c r="D569" s="54">
        <v>67.863329999999991</v>
      </c>
      <c r="E569" s="54">
        <v>1213.77557</v>
      </c>
      <c r="F569" s="54">
        <v>886.24423000000013</v>
      </c>
      <c r="G569" s="54" t="s">
        <v>14</v>
      </c>
      <c r="H569" s="54">
        <v>9.0253499999999978</v>
      </c>
      <c r="I569" s="54">
        <v>2176.9758499999998</v>
      </c>
    </row>
    <row r="570" spans="1:9" x14ac:dyDescent="0.2">
      <c r="A570" s="60" t="s">
        <v>1263</v>
      </c>
      <c r="B570" s="48" t="s">
        <v>1264</v>
      </c>
      <c r="C570" s="54">
        <v>-2.6226700000000003</v>
      </c>
      <c r="D570" s="54">
        <v>407.80135999999993</v>
      </c>
      <c r="E570" s="54">
        <v>2104.7763499999992</v>
      </c>
      <c r="F570" s="54">
        <v>1003.5744300000005</v>
      </c>
      <c r="G570" s="54">
        <v>9.6777499999999996</v>
      </c>
      <c r="H570" s="54">
        <v>94.757390000000072</v>
      </c>
      <c r="I570" s="54">
        <v>3617.9646099999959</v>
      </c>
    </row>
    <row r="571" spans="1:9" x14ac:dyDescent="0.2">
      <c r="A571" s="60" t="s">
        <v>1265</v>
      </c>
      <c r="B571" s="48" t="s">
        <v>1266</v>
      </c>
      <c r="C571" s="54" t="s">
        <v>14</v>
      </c>
      <c r="D571" s="54" t="s">
        <v>14</v>
      </c>
      <c r="E571" s="54">
        <v>99.012029999999996</v>
      </c>
      <c r="F571" s="54">
        <v>57.598670000000006</v>
      </c>
      <c r="G571" s="54" t="s">
        <v>14</v>
      </c>
      <c r="H571" s="54">
        <v>66.180879999999988</v>
      </c>
      <c r="I571" s="54">
        <v>222.79158000000007</v>
      </c>
    </row>
    <row r="572" spans="1:9" x14ac:dyDescent="0.2">
      <c r="A572" s="60" t="s">
        <v>1267</v>
      </c>
      <c r="B572" s="48" t="s">
        <v>1268</v>
      </c>
      <c r="C572" s="54">
        <v>229.19636000000008</v>
      </c>
      <c r="D572" s="54">
        <v>5789.3283800000017</v>
      </c>
      <c r="E572" s="54">
        <v>18437.652770000004</v>
      </c>
      <c r="F572" s="54">
        <v>11063.661860000002</v>
      </c>
      <c r="G572" s="54">
        <v>24.323799999999995</v>
      </c>
      <c r="H572" s="54">
        <v>228.19941000000091</v>
      </c>
      <c r="I572" s="54">
        <v>35772.362579999928</v>
      </c>
    </row>
    <row r="573" spans="1:9" x14ac:dyDescent="0.2">
      <c r="A573" s="60" t="s">
        <v>1269</v>
      </c>
      <c r="B573" s="48" t="s">
        <v>1270</v>
      </c>
      <c r="C573" s="54">
        <v>172.71235000000001</v>
      </c>
      <c r="D573" s="54">
        <v>1867.0310799999997</v>
      </c>
      <c r="E573" s="54">
        <v>1101.8161399999997</v>
      </c>
      <c r="F573" s="54">
        <v>633.1824399999997</v>
      </c>
      <c r="G573" s="54">
        <v>156.63727000000011</v>
      </c>
      <c r="H573" s="54">
        <v>22.686079999999972</v>
      </c>
      <c r="I573" s="54">
        <v>3954.0653600000041</v>
      </c>
    </row>
    <row r="574" spans="1:9" x14ac:dyDescent="0.2">
      <c r="A574" s="60" t="s">
        <v>1271</v>
      </c>
      <c r="B574" s="48" t="s">
        <v>1272</v>
      </c>
      <c r="C574" s="54">
        <v>27.404520000000002</v>
      </c>
      <c r="D574" s="54">
        <v>278.02215999999993</v>
      </c>
      <c r="E574" s="54">
        <v>148.29784999999998</v>
      </c>
      <c r="F574" s="54">
        <v>77.302250000000015</v>
      </c>
      <c r="G574" s="54">
        <v>59.441720000000004</v>
      </c>
      <c r="H574" s="54">
        <v>2.1901100000000002</v>
      </c>
      <c r="I574" s="54">
        <v>592.65861000000029</v>
      </c>
    </row>
    <row r="575" spans="1:9" x14ac:dyDescent="0.2">
      <c r="A575" s="60" t="s">
        <v>1273</v>
      </c>
      <c r="B575" s="48" t="s">
        <v>1274</v>
      </c>
      <c r="C575" s="54">
        <v>13.95224</v>
      </c>
      <c r="D575" s="54">
        <v>192.22036000000006</v>
      </c>
      <c r="E575" s="54">
        <v>202.49037999999985</v>
      </c>
      <c r="F575" s="54">
        <v>102.32595000000002</v>
      </c>
      <c r="G575" s="54">
        <v>55.474640000000008</v>
      </c>
      <c r="H575" s="54">
        <v>4.4274000000000004</v>
      </c>
      <c r="I575" s="54">
        <v>570.89097000000049</v>
      </c>
    </row>
    <row r="576" spans="1:9" x14ac:dyDescent="0.2">
      <c r="A576" s="60" t="s">
        <v>1275</v>
      </c>
      <c r="B576" s="48" t="s">
        <v>1276</v>
      </c>
      <c r="C576" s="54">
        <v>1.3864400000000001</v>
      </c>
      <c r="D576" s="54">
        <v>68.082679999999996</v>
      </c>
      <c r="E576" s="54">
        <v>36.094090000000001</v>
      </c>
      <c r="F576" s="54">
        <v>20.498029999999996</v>
      </c>
      <c r="G576" s="54">
        <v>18.772719999999993</v>
      </c>
      <c r="H576" s="54">
        <v>2.5423499999999999</v>
      </c>
      <c r="I576" s="54">
        <v>147.37631000000002</v>
      </c>
    </row>
    <row r="577" spans="1:10" x14ac:dyDescent="0.2">
      <c r="A577" s="60" t="s">
        <v>1277</v>
      </c>
      <c r="B577" s="48" t="s">
        <v>1278</v>
      </c>
      <c r="C577" s="54">
        <v>0.91353000000000029</v>
      </c>
      <c r="D577" s="54">
        <v>92.782830000000004</v>
      </c>
      <c r="E577" s="54">
        <v>119.07069</v>
      </c>
      <c r="F577" s="54">
        <v>57.202470000000005</v>
      </c>
      <c r="G577" s="54">
        <v>59.866610000000001</v>
      </c>
      <c r="H577" s="54">
        <v>7.498999999999997</v>
      </c>
      <c r="I577" s="54">
        <v>337.33513000000011</v>
      </c>
    </row>
    <row r="578" spans="1:10" x14ac:dyDescent="0.2">
      <c r="A578" s="60" t="s">
        <v>1279</v>
      </c>
      <c r="B578" s="48" t="s">
        <v>1280</v>
      </c>
      <c r="C578" s="54">
        <v>1.1316299999999999</v>
      </c>
      <c r="D578" s="54">
        <v>65.537150000000011</v>
      </c>
      <c r="E578" s="54">
        <v>39.478280000000005</v>
      </c>
      <c r="F578" s="54">
        <v>16.874530000000004</v>
      </c>
      <c r="G578" s="54">
        <v>50.534129999999998</v>
      </c>
      <c r="H578" s="54">
        <v>2.2647599999999999</v>
      </c>
      <c r="I578" s="54">
        <v>175.82047999999998</v>
      </c>
    </row>
    <row r="579" spans="1:10" x14ac:dyDescent="0.2">
      <c r="A579" s="60" t="s">
        <v>1281</v>
      </c>
      <c r="B579" s="48" t="s">
        <v>1282</v>
      </c>
      <c r="C579" s="54">
        <v>4.7640000000000002E-2</v>
      </c>
      <c r="D579" s="54">
        <v>6.2324400000000004</v>
      </c>
      <c r="E579" s="54">
        <v>18.711809999999996</v>
      </c>
      <c r="F579" s="54">
        <v>10.619520000000001</v>
      </c>
      <c r="G579" s="54">
        <v>12.643000000000002</v>
      </c>
      <c r="H579" s="54">
        <v>1.4771300000000001</v>
      </c>
      <c r="I579" s="54">
        <v>49.731539999999995</v>
      </c>
    </row>
    <row r="580" spans="1:10" ht="25.5" x14ac:dyDescent="0.2">
      <c r="A580" s="34" t="s">
        <v>1283</v>
      </c>
      <c r="B580" s="15" t="s">
        <v>1284</v>
      </c>
      <c r="C580" s="54">
        <v>-1.28102</v>
      </c>
      <c r="D580" s="54">
        <v>114.82466999999995</v>
      </c>
      <c r="E580" s="54">
        <v>106.52010999999999</v>
      </c>
      <c r="F580" s="54">
        <v>48.439180000000022</v>
      </c>
      <c r="G580" s="54">
        <v>84.088949999999983</v>
      </c>
      <c r="H580" s="54">
        <v>4.0328300000000006</v>
      </c>
      <c r="I580" s="54">
        <v>356.62472000000002</v>
      </c>
    </row>
    <row r="581" spans="1:10" x14ac:dyDescent="0.2">
      <c r="A581" s="60" t="s">
        <v>1285</v>
      </c>
      <c r="B581" s="48" t="s">
        <v>1286</v>
      </c>
      <c r="C581" s="54">
        <v>207.72147999999999</v>
      </c>
      <c r="D581" s="54">
        <v>1629.8855300000002</v>
      </c>
      <c r="E581" s="54">
        <v>1773.3151499999992</v>
      </c>
      <c r="F581" s="54">
        <v>921.76203999999984</v>
      </c>
      <c r="G581" s="54">
        <v>55.626789999999986</v>
      </c>
      <c r="H581" s="54">
        <v>18.306740000000001</v>
      </c>
      <c r="I581" s="54">
        <v>4606.6177299999972</v>
      </c>
    </row>
    <row r="582" spans="1:10" x14ac:dyDescent="0.2">
      <c r="A582" s="60" t="s">
        <v>1287</v>
      </c>
      <c r="B582" s="48" t="s">
        <v>1288</v>
      </c>
      <c r="C582" s="54">
        <v>31.51577</v>
      </c>
      <c r="D582" s="54">
        <v>1433.887710000002</v>
      </c>
      <c r="E582" s="54">
        <v>2490.8559099999907</v>
      </c>
      <c r="F582" s="54">
        <v>1097.3820099999955</v>
      </c>
      <c r="G582" s="54">
        <v>837.14610000000141</v>
      </c>
      <c r="H582" s="54">
        <v>285.29643000000169</v>
      </c>
      <c r="I582" s="54">
        <v>6176.083930000128</v>
      </c>
    </row>
    <row r="583" spans="1:10" x14ac:dyDescent="0.2">
      <c r="A583" s="60" t="s">
        <v>1289</v>
      </c>
      <c r="B583" s="48" t="s">
        <v>1290</v>
      </c>
      <c r="C583" s="54">
        <v>80.494829999999993</v>
      </c>
      <c r="D583" s="54">
        <v>706.17607000000021</v>
      </c>
      <c r="E583" s="54">
        <v>724.41961000000015</v>
      </c>
      <c r="F583" s="54">
        <v>382.45799000000011</v>
      </c>
      <c r="G583" s="54">
        <v>79.806569999999994</v>
      </c>
      <c r="H583" s="54">
        <v>11.159859999999998</v>
      </c>
      <c r="I583" s="54">
        <v>1984.5149300000003</v>
      </c>
    </row>
    <row r="584" spans="1:10" x14ac:dyDescent="0.2">
      <c r="A584" s="60" t="s">
        <v>1291</v>
      </c>
      <c r="B584" s="48" t="s">
        <v>1292</v>
      </c>
      <c r="C584" s="54">
        <v>18.663669999999996</v>
      </c>
      <c r="D584" s="54">
        <v>388.80086000000006</v>
      </c>
      <c r="E584" s="54">
        <v>511.66280000000012</v>
      </c>
      <c r="F584" s="54">
        <v>257.42894999999965</v>
      </c>
      <c r="G584" s="54">
        <v>227.47627999999997</v>
      </c>
      <c r="H584" s="54">
        <v>54.112919999999967</v>
      </c>
      <c r="I584" s="54">
        <v>1458.1454800000026</v>
      </c>
    </row>
    <row r="585" spans="1:10" x14ac:dyDescent="0.2">
      <c r="A585" s="60" t="s">
        <v>1293</v>
      </c>
      <c r="B585" s="48" t="s">
        <v>1294</v>
      </c>
      <c r="C585" s="54">
        <v>100.45417999999995</v>
      </c>
      <c r="D585" s="54">
        <v>4683.0353800000039</v>
      </c>
      <c r="E585" s="54">
        <v>6921.7680600000294</v>
      </c>
      <c r="F585" s="54">
        <v>5603.1759199999997</v>
      </c>
      <c r="G585" s="54">
        <v>2739.5674399999989</v>
      </c>
      <c r="H585" s="54">
        <v>1353.0112199999771</v>
      </c>
      <c r="I585" s="54">
        <v>21401.012200000423</v>
      </c>
    </row>
    <row r="586" spans="1:10" ht="25.5" x14ac:dyDescent="0.2">
      <c r="A586" s="34" t="s">
        <v>1295</v>
      </c>
      <c r="B586" s="15" t="s">
        <v>1296</v>
      </c>
      <c r="C586" s="54">
        <v>-3.9025500000000002</v>
      </c>
      <c r="D586" s="54">
        <v>105.28740000000001</v>
      </c>
      <c r="E586" s="54">
        <v>88.621920000000003</v>
      </c>
      <c r="F586" s="54">
        <v>53.123809999999999</v>
      </c>
      <c r="G586" s="54">
        <v>10.399699999999999</v>
      </c>
      <c r="H586" s="54">
        <v>1.11175</v>
      </c>
      <c r="I586" s="54">
        <v>254.64203000000003</v>
      </c>
    </row>
    <row r="587" spans="1:10" x14ac:dyDescent="0.2">
      <c r="A587" s="60" t="s">
        <v>1297</v>
      </c>
      <c r="B587" s="48" t="s">
        <v>1298</v>
      </c>
      <c r="C587" s="54">
        <v>0.29077999999999998</v>
      </c>
      <c r="D587" s="54">
        <v>11.5427</v>
      </c>
      <c r="E587" s="54">
        <v>13.969829999999998</v>
      </c>
      <c r="F587" s="54">
        <v>3.8733000000000022</v>
      </c>
      <c r="G587" s="54">
        <v>2.1574500000000003</v>
      </c>
      <c r="H587" s="54">
        <v>2.7585500000000001</v>
      </c>
      <c r="I587" s="54">
        <v>34.592609999999979</v>
      </c>
      <c r="J587" s="49"/>
    </row>
    <row r="588" spans="1:10" x14ac:dyDescent="0.2">
      <c r="A588" s="60" t="s">
        <v>1299</v>
      </c>
      <c r="B588" s="48" t="s">
        <v>1300</v>
      </c>
      <c r="C588" s="54">
        <v>0.56005000000000005</v>
      </c>
      <c r="D588" s="54">
        <v>1.3878900000000001</v>
      </c>
      <c r="E588" s="54">
        <v>17.09224</v>
      </c>
      <c r="F588" s="54">
        <v>8.8245700000000031</v>
      </c>
      <c r="G588" s="54">
        <v>4.1169200000000004</v>
      </c>
      <c r="H588" s="54">
        <v>0.48179999999999995</v>
      </c>
      <c r="I588" s="54">
        <v>32.463470000000008</v>
      </c>
      <c r="J588" s="49"/>
    </row>
    <row r="589" spans="1:10" x14ac:dyDescent="0.2">
      <c r="A589" s="60" t="s">
        <v>1301</v>
      </c>
      <c r="B589" s="48" t="s">
        <v>1302</v>
      </c>
      <c r="C589" s="54">
        <v>0.71514</v>
      </c>
      <c r="D589" s="54">
        <v>1.52719</v>
      </c>
      <c r="E589" s="54">
        <v>273.43281000000002</v>
      </c>
      <c r="F589" s="54">
        <v>150.57225</v>
      </c>
      <c r="G589" s="54">
        <v>0.95399999999999996</v>
      </c>
      <c r="H589" s="54">
        <v>0.12425</v>
      </c>
      <c r="I589" s="54">
        <v>427.32563999999996</v>
      </c>
      <c r="J589" s="49"/>
    </row>
    <row r="590" spans="1:10" ht="24" customHeight="1" x14ac:dyDescent="0.2">
      <c r="A590" s="63" t="s">
        <v>1304</v>
      </c>
      <c r="B590" s="63"/>
      <c r="C590" s="63"/>
      <c r="D590" s="63"/>
      <c r="E590" s="63"/>
      <c r="F590" s="63"/>
      <c r="G590" s="63"/>
      <c r="H590" s="63"/>
      <c r="I590" s="63"/>
      <c r="J590" s="50"/>
    </row>
    <row r="591" spans="1:10" x14ac:dyDescent="0.2">
      <c r="J591" s="49"/>
    </row>
    <row r="592" spans="1:10" x14ac:dyDescent="0.2">
      <c r="J592" s="49"/>
    </row>
    <row r="593" spans="10:10" x14ac:dyDescent="0.2">
      <c r="J593" s="49"/>
    </row>
  </sheetData>
  <autoFilter ref="A3:I590"/>
  <mergeCells count="3">
    <mergeCell ref="A4:B4"/>
    <mergeCell ref="A590:I590"/>
    <mergeCell ref="A1:I1"/>
  </mergeCells>
  <pageMargins left="0.23622047244094491" right="0.23622047244094491"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NACE 2.red. apk. kodi</vt:lpstr>
      <vt:lpstr>NACE 2.red. 4 zīmju kodi</vt:lpstr>
      <vt:lpstr>'NACE 2.red. apk. kodi'!Print_Area</vt:lpstr>
      <vt:lpstr>'NACE 2.red. 4 zīmju kodi'!Print_Titles</vt:lpstr>
      <vt:lpstr>'NACE 2.red. apk. kodi'!Print_Titles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Inna Amosejeva</dc:creator>
  <cp:lastModifiedBy>Ilze Kuciņa</cp:lastModifiedBy>
  <cp:lastPrinted>2017-07-28T09:56:43Z</cp:lastPrinted>
  <dcterms:created xsi:type="dcterms:W3CDTF">2017-05-09T12:27:40Z</dcterms:created>
  <dcterms:modified xsi:type="dcterms:W3CDTF">2017-07-28T09:57:26Z</dcterms:modified>
</cp:coreProperties>
</file>