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heckCompatibility="1" defaultThemeVersion="124226"/>
  <mc:AlternateContent xmlns:mc="http://schemas.openxmlformats.org/markup-compatibility/2006">
    <mc:Choice Requires="x15">
      <x15ac:absPath xmlns:x15ac="http://schemas.microsoft.com/office/spreadsheetml/2010/11/ac" url="\\superstore\3_APAD\APAD_DAN\Metodikas_inventarizacijas\Alkohols\2021_03_01\Nosutisanai NM\"/>
    </mc:Choice>
  </mc:AlternateContent>
  <bookViews>
    <workbookView xWindow="0" yWindow="0" windowWidth="19200" windowHeight="11250" tabRatio="991"/>
  </bookViews>
  <sheets>
    <sheet name="Alus_mazie" sheetId="6" r:id="rId1"/>
    <sheet name="Mazās alus daritavas" sheetId="11" r:id="rId2"/>
    <sheet name="Alus_pārējie" sheetId="10" r:id="rId3"/>
    <sheet name=" Vīns" sheetId="3" r:id="rId4"/>
    <sheet name=" Raudzētie virs 6" sheetId="1" r:id="rId5"/>
    <sheet name=" Starpp līdz 15" sheetId="8" r:id="rId6"/>
    <sheet name="Starpp virs 15" sheetId="9" r:id="rId7"/>
    <sheet name="Pārējie alkoholiskie dz" sheetId="2" r:id="rId8"/>
    <sheet name="Pārējie alk.dz. mazās darītavas" sheetId="13" r:id="rId9"/>
    <sheet name="Mazās alko dzērienu darītavas" sheetId="16" r:id="rId10"/>
    <sheet name=" Nodokļa aprēķins" sheetId="5" r:id="rId11"/>
  </sheets>
  <definedNames>
    <definedName name="_xlnm._FilterDatabase" localSheetId="4" hidden="1">' Raudzētie virs 6'!$A$18:$I$18</definedName>
    <definedName name="_xlnm._FilterDatabase" localSheetId="5" hidden="1">' Starpp līdz 15'!$A$18:$I$18</definedName>
    <definedName name="_xlnm._FilterDatabase" localSheetId="3" hidden="1">' Vīns'!$A$18:$I$18</definedName>
    <definedName name="_xlnm._FilterDatabase" localSheetId="0" hidden="1">Alus_mazie!$A$18:$L$58</definedName>
    <definedName name="_xlnm._FilterDatabase" localSheetId="6" hidden="1">'Starpp virs 15'!$A$18:$I$18</definedName>
    <definedName name="_xlnm.Print_Area" localSheetId="10">' Nodokļa aprēķins'!$A$3:$J$23</definedName>
    <definedName name="_xlnm.Print_Area" localSheetId="4">' Raudzētie virs 6'!$A$6:$I$53</definedName>
    <definedName name="_xlnm.Print_Area" localSheetId="5">' Starpp līdz 15'!$A$6:$I$53</definedName>
    <definedName name="_xlnm.Print_Area" localSheetId="3">' Vīns'!$A$6:$I$53</definedName>
    <definedName name="_xlnm.Print_Area" localSheetId="0">Alus_mazie!$A$8:$L$81</definedName>
    <definedName name="_xlnm.Print_Area" localSheetId="2">Alus_pārējie!$A$9:$L$74</definedName>
    <definedName name="_xlnm.Print_Area" localSheetId="7">'Pārējie alkoholiskie dz'!$A$6:$K$58</definedName>
    <definedName name="_xlnm.Print_Area" localSheetId="6">'Starpp virs 15'!$A$6:$I$53</definedName>
  </definedNames>
  <calcPr calcId="162913"/>
</workbook>
</file>

<file path=xl/calcChain.xml><?xml version="1.0" encoding="utf-8"?>
<calcChain xmlns="http://schemas.openxmlformats.org/spreadsheetml/2006/main">
  <c r="G29" i="6" l="1"/>
  <c r="K29" i="6" s="1"/>
  <c r="G30" i="6"/>
  <c r="I30" i="6" s="1"/>
  <c r="G31" i="6"/>
  <c r="I31" i="6" s="1"/>
  <c r="G32" i="6"/>
  <c r="I32" i="6" s="1"/>
  <c r="G33" i="6"/>
  <c r="K33" i="6" s="1"/>
  <c r="G34" i="6"/>
  <c r="I34" i="6" s="1"/>
  <c r="G35" i="6"/>
  <c r="I35" i="6" s="1"/>
  <c r="G36" i="6"/>
  <c r="I33" i="6" l="1"/>
  <c r="L33" i="6" s="1"/>
  <c r="I29" i="6"/>
  <c r="L29" i="6" s="1"/>
  <c r="K32" i="6"/>
  <c r="L32" i="6" s="1"/>
  <c r="K35" i="6"/>
  <c r="L35" i="6" s="1"/>
  <c r="K31" i="6"/>
  <c r="L31" i="6" s="1"/>
  <c r="K34" i="6"/>
  <c r="L34" i="6" s="1"/>
  <c r="K30" i="6"/>
  <c r="L30" i="6" s="1"/>
  <c r="F45" i="13" l="1"/>
  <c r="G44" i="13"/>
  <c r="H44" i="13" s="1"/>
  <c r="G43" i="13"/>
  <c r="H43" i="13" s="1"/>
  <c r="G42" i="13"/>
  <c r="H42" i="13" s="1"/>
  <c r="G41" i="13"/>
  <c r="H41" i="13" s="1"/>
  <c r="G40" i="13"/>
  <c r="H40" i="13" s="1"/>
  <c r="G39" i="13"/>
  <c r="H39" i="13" s="1"/>
  <c r="G38" i="13"/>
  <c r="H38" i="13" s="1"/>
  <c r="G37" i="13"/>
  <c r="H37" i="13" s="1"/>
  <c r="J37" i="13" s="1"/>
  <c r="G36" i="13"/>
  <c r="H36" i="13" s="1"/>
  <c r="J36" i="13" s="1"/>
  <c r="G35" i="13"/>
  <c r="H35" i="13" s="1"/>
  <c r="G34" i="13"/>
  <c r="H34" i="13" s="1"/>
  <c r="G33" i="13"/>
  <c r="H33" i="13" s="1"/>
  <c r="J33" i="13" s="1"/>
  <c r="G32" i="13"/>
  <c r="H32" i="13" s="1"/>
  <c r="G31" i="13"/>
  <c r="H31" i="13" s="1"/>
  <c r="G30" i="13"/>
  <c r="H30" i="13" s="1"/>
  <c r="G29" i="13"/>
  <c r="H29" i="13" s="1"/>
  <c r="J29" i="13" s="1"/>
  <c r="G28" i="13"/>
  <c r="H28" i="13" s="1"/>
  <c r="G27" i="13"/>
  <c r="H27" i="13" s="1"/>
  <c r="G26" i="13"/>
  <c r="H26" i="13" s="1"/>
  <c r="G25" i="13"/>
  <c r="H25" i="13" s="1"/>
  <c r="G24" i="13"/>
  <c r="H24" i="13" s="1"/>
  <c r="G23" i="13"/>
  <c r="H23" i="13" s="1"/>
  <c r="G22" i="13"/>
  <c r="H22" i="13" s="1"/>
  <c r="G21" i="13"/>
  <c r="H21" i="13" s="1"/>
  <c r="J21" i="13" s="1"/>
  <c r="G20" i="13"/>
  <c r="J28" i="13" l="1"/>
  <c r="I28" i="13"/>
  <c r="I36" i="13"/>
  <c r="K36" i="13" s="1"/>
  <c r="G45" i="13"/>
  <c r="F17" i="5" s="1"/>
  <c r="H20" i="13"/>
  <c r="I20" i="13" s="1"/>
  <c r="J38" i="13"/>
  <c r="I38" i="13"/>
  <c r="J39" i="13"/>
  <c r="I39" i="13"/>
  <c r="I40" i="13"/>
  <c r="J40" i="13"/>
  <c r="J25" i="13"/>
  <c r="I25" i="13"/>
  <c r="J42" i="13"/>
  <c r="I42" i="13"/>
  <c r="J34" i="13"/>
  <c r="I34" i="13"/>
  <c r="J23" i="13"/>
  <c r="I23" i="13"/>
  <c r="I41" i="13"/>
  <c r="J41" i="13"/>
  <c r="J30" i="13"/>
  <c r="I30" i="13"/>
  <c r="J26" i="13"/>
  <c r="I26" i="13"/>
  <c r="I31" i="13"/>
  <c r="J31" i="13"/>
  <c r="J43" i="13"/>
  <c r="I43" i="13"/>
  <c r="J22" i="13"/>
  <c r="I22" i="13"/>
  <c r="J35" i="13"/>
  <c r="I35" i="13"/>
  <c r="J24" i="13"/>
  <c r="I24" i="13"/>
  <c r="J27" i="13"/>
  <c r="I27" i="13"/>
  <c r="I32" i="13"/>
  <c r="J32" i="13"/>
  <c r="I44" i="13"/>
  <c r="J44" i="13"/>
  <c r="I33" i="13"/>
  <c r="K33" i="13" s="1"/>
  <c r="I21" i="13"/>
  <c r="I37" i="13"/>
  <c r="K37" i="13" s="1"/>
  <c r="I29" i="13"/>
  <c r="K29" i="13" s="1"/>
  <c r="K28" i="13" l="1"/>
  <c r="K24" i="13"/>
  <c r="K44" i="13"/>
  <c r="K41" i="13"/>
  <c r="K31" i="13"/>
  <c r="K40" i="13"/>
  <c r="H45" i="13"/>
  <c r="G17" i="5" s="1"/>
  <c r="J20" i="13"/>
  <c r="J45" i="13" s="1"/>
  <c r="I17" i="5" s="1"/>
  <c r="K32" i="13"/>
  <c r="K38" i="13"/>
  <c r="I45" i="13"/>
  <c r="H17" i="5" s="1"/>
  <c r="K23" i="13"/>
  <c r="K25" i="13"/>
  <c r="K35" i="13"/>
  <c r="K26" i="13"/>
  <c r="K21" i="13"/>
  <c r="K39" i="13"/>
  <c r="K30" i="13"/>
  <c r="K34" i="13"/>
  <c r="K22" i="13"/>
  <c r="K27" i="13"/>
  <c r="K20" i="13"/>
  <c r="K43" i="13"/>
  <c r="K42" i="13"/>
  <c r="I36" i="6"/>
  <c r="J17" i="5" l="1"/>
  <c r="K45" i="13"/>
  <c r="K36" i="6"/>
  <c r="L36" i="6" s="1"/>
  <c r="G27" i="6" l="1"/>
  <c r="I27" i="6" s="1"/>
  <c r="G28" i="6"/>
  <c r="I28" i="6" s="1"/>
  <c r="K28" i="6" l="1"/>
  <c r="L28" i="6" s="1"/>
  <c r="K27" i="6"/>
  <c r="L27" i="6" s="1"/>
  <c r="G21" i="2" l="1"/>
  <c r="H21" i="2" s="1"/>
  <c r="G22" i="2"/>
  <c r="H22" i="2" s="1"/>
  <c r="G23" i="2"/>
  <c r="H23" i="2" s="1"/>
  <c r="G24" i="2"/>
  <c r="H24" i="2" s="1"/>
  <c r="G25" i="2"/>
  <c r="H25" i="2" s="1"/>
  <c r="G26" i="2"/>
  <c r="H26" i="2" s="1"/>
  <c r="G27" i="2"/>
  <c r="H27" i="2" s="1"/>
  <c r="G28" i="2"/>
  <c r="H28" i="2" s="1"/>
  <c r="G29" i="2"/>
  <c r="H29" i="2" s="1"/>
  <c r="G30" i="2"/>
  <c r="H30" i="2" s="1"/>
  <c r="G31" i="2"/>
  <c r="H31" i="2" s="1"/>
  <c r="G32" i="2"/>
  <c r="H32" i="2" s="1"/>
  <c r="G33" i="2"/>
  <c r="H33" i="2" s="1"/>
  <c r="G34" i="2"/>
  <c r="H34" i="2" s="1"/>
  <c r="G35" i="2"/>
  <c r="H35" i="2" s="1"/>
  <c r="G36" i="2"/>
  <c r="H36" i="2" s="1"/>
  <c r="G37" i="2"/>
  <c r="H37" i="2" s="1"/>
  <c r="G38" i="2"/>
  <c r="H38" i="2" s="1"/>
  <c r="G39" i="2"/>
  <c r="H39" i="2" s="1"/>
  <c r="G40" i="2"/>
  <c r="H40" i="2" s="1"/>
  <c r="G41" i="2"/>
  <c r="H41" i="2" s="1"/>
  <c r="G42" i="2"/>
  <c r="H42" i="2" s="1"/>
  <c r="G43" i="2"/>
  <c r="H43" i="2" s="1"/>
  <c r="G44" i="2"/>
  <c r="H44" i="2" s="1"/>
  <c r="G20" i="2"/>
  <c r="H20" i="2" s="1"/>
  <c r="J20" i="2" s="1"/>
  <c r="F21" i="9"/>
  <c r="H21" i="9" s="1"/>
  <c r="F22" i="9"/>
  <c r="G22" i="9" s="1"/>
  <c r="F23" i="9"/>
  <c r="H23" i="9" s="1"/>
  <c r="F24" i="9"/>
  <c r="G24" i="9" s="1"/>
  <c r="F25" i="9"/>
  <c r="H25" i="9" s="1"/>
  <c r="F26" i="9"/>
  <c r="G26" i="9" s="1"/>
  <c r="F27" i="9"/>
  <c r="H27" i="9" s="1"/>
  <c r="F28" i="9"/>
  <c r="G28" i="9" s="1"/>
  <c r="F29" i="9"/>
  <c r="H29" i="9" s="1"/>
  <c r="F30" i="9"/>
  <c r="G30" i="9" s="1"/>
  <c r="F31" i="9"/>
  <c r="H31" i="9" s="1"/>
  <c r="F32" i="9"/>
  <c r="G32" i="9" s="1"/>
  <c r="F33" i="9"/>
  <c r="H33" i="9" s="1"/>
  <c r="F34" i="9"/>
  <c r="G34" i="9" s="1"/>
  <c r="F35" i="9"/>
  <c r="H35" i="9" s="1"/>
  <c r="F36" i="9"/>
  <c r="G36" i="9" s="1"/>
  <c r="F37" i="9"/>
  <c r="H37" i="9" s="1"/>
  <c r="F38" i="9"/>
  <c r="G38" i="9" s="1"/>
  <c r="F39" i="9"/>
  <c r="H39" i="9" s="1"/>
  <c r="F20" i="9"/>
  <c r="H20" i="9" s="1"/>
  <c r="G21" i="8"/>
  <c r="F21" i="8"/>
  <c r="H21" i="8" s="1"/>
  <c r="F22" i="8"/>
  <c r="G22" i="8" s="1"/>
  <c r="F23" i="8"/>
  <c r="H23" i="8" s="1"/>
  <c r="F24" i="8"/>
  <c r="G24" i="8" s="1"/>
  <c r="F25" i="8"/>
  <c r="H25" i="8" s="1"/>
  <c r="F26" i="8"/>
  <c r="G26" i="8" s="1"/>
  <c r="F27" i="8"/>
  <c r="H27" i="8" s="1"/>
  <c r="F28" i="8"/>
  <c r="G28" i="8" s="1"/>
  <c r="F29" i="8"/>
  <c r="H29" i="8" s="1"/>
  <c r="F30" i="8"/>
  <c r="G30" i="8" s="1"/>
  <c r="F31" i="8"/>
  <c r="H31" i="8" s="1"/>
  <c r="F32" i="8"/>
  <c r="G32" i="8" s="1"/>
  <c r="F33" i="8"/>
  <c r="H33" i="8" s="1"/>
  <c r="F34" i="8"/>
  <c r="G34" i="8" s="1"/>
  <c r="F35" i="8"/>
  <c r="H35" i="8" s="1"/>
  <c r="F36" i="8"/>
  <c r="G36" i="8" s="1"/>
  <c r="F37" i="8"/>
  <c r="H37" i="8" s="1"/>
  <c r="F38" i="8"/>
  <c r="G38" i="8" s="1"/>
  <c r="F39" i="8"/>
  <c r="H39" i="8" s="1"/>
  <c r="F20" i="8"/>
  <c r="H20" i="8" s="1"/>
  <c r="F21" i="1"/>
  <c r="H21" i="1" s="1"/>
  <c r="F22" i="1"/>
  <c r="G22" i="1" s="1"/>
  <c r="F23" i="1"/>
  <c r="H23" i="1" s="1"/>
  <c r="F24" i="1"/>
  <c r="G24" i="1" s="1"/>
  <c r="F25" i="1"/>
  <c r="H25" i="1" s="1"/>
  <c r="F26" i="1"/>
  <c r="H26" i="1" s="1"/>
  <c r="F27" i="1"/>
  <c r="H27" i="1" s="1"/>
  <c r="F28" i="1"/>
  <c r="G28" i="1" s="1"/>
  <c r="F29" i="1"/>
  <c r="H29" i="1" s="1"/>
  <c r="F30" i="1"/>
  <c r="H30" i="1" s="1"/>
  <c r="F31" i="1"/>
  <c r="H31" i="1" s="1"/>
  <c r="F32" i="1"/>
  <c r="H32" i="1" s="1"/>
  <c r="F33" i="1"/>
  <c r="H33" i="1" s="1"/>
  <c r="F34" i="1"/>
  <c r="H34" i="1" s="1"/>
  <c r="F35" i="1"/>
  <c r="H35" i="1" s="1"/>
  <c r="F36" i="1"/>
  <c r="G36" i="1" s="1"/>
  <c r="F37" i="1"/>
  <c r="H37" i="1" s="1"/>
  <c r="F38" i="1"/>
  <c r="H38" i="1" s="1"/>
  <c r="F39" i="1"/>
  <c r="H39" i="1" s="1"/>
  <c r="F20" i="1"/>
  <c r="H20" i="1" s="1"/>
  <c r="F21" i="3"/>
  <c r="H21" i="3" s="1"/>
  <c r="F22" i="3"/>
  <c r="G22" i="3" s="1"/>
  <c r="F23" i="3"/>
  <c r="H23" i="3" s="1"/>
  <c r="F24" i="3"/>
  <c r="G24" i="3" s="1"/>
  <c r="F25" i="3"/>
  <c r="H25" i="3" s="1"/>
  <c r="F26" i="3"/>
  <c r="H26" i="3" s="1"/>
  <c r="F27" i="3"/>
  <c r="H27" i="3" s="1"/>
  <c r="F28" i="3"/>
  <c r="G28" i="3" s="1"/>
  <c r="F29" i="3"/>
  <c r="H29" i="3" s="1"/>
  <c r="F30" i="3"/>
  <c r="H30" i="3" s="1"/>
  <c r="F31" i="3"/>
  <c r="H31" i="3" s="1"/>
  <c r="F32" i="3"/>
  <c r="H32" i="3" s="1"/>
  <c r="F33" i="3"/>
  <c r="H33" i="3" s="1"/>
  <c r="F34" i="3"/>
  <c r="H34" i="3" s="1"/>
  <c r="F35" i="3"/>
  <c r="H35" i="3" s="1"/>
  <c r="F36" i="3"/>
  <c r="H36" i="3" s="1"/>
  <c r="F37" i="3"/>
  <c r="H37" i="3" s="1"/>
  <c r="F38" i="3"/>
  <c r="H38" i="3" s="1"/>
  <c r="F39" i="3"/>
  <c r="H39" i="3" s="1"/>
  <c r="F20" i="3"/>
  <c r="H20" i="3" s="1"/>
  <c r="G28" i="10"/>
  <c r="G29" i="10"/>
  <c r="J29" i="10" s="1"/>
  <c r="G30" i="10"/>
  <c r="J30" i="10" s="1"/>
  <c r="G31" i="10"/>
  <c r="H31" i="10" s="1"/>
  <c r="G32" i="10"/>
  <c r="J32" i="10" s="1"/>
  <c r="G33" i="10"/>
  <c r="H33" i="10" s="1"/>
  <c r="G34" i="10"/>
  <c r="J34" i="10" s="1"/>
  <c r="G35" i="10"/>
  <c r="H35" i="10" s="1"/>
  <c r="G36" i="10"/>
  <c r="J36" i="10" s="1"/>
  <c r="G37" i="10"/>
  <c r="H37" i="10" s="1"/>
  <c r="G38" i="10"/>
  <c r="J38" i="10" s="1"/>
  <c r="G39" i="10"/>
  <c r="H39" i="10" s="1"/>
  <c r="G40" i="10"/>
  <c r="J40" i="10" s="1"/>
  <c r="G41" i="10"/>
  <c r="H41" i="10" s="1"/>
  <c r="G42" i="10"/>
  <c r="J42" i="10" s="1"/>
  <c r="G43" i="10"/>
  <c r="H43" i="10" s="1"/>
  <c r="G44" i="10"/>
  <c r="J44" i="10" s="1"/>
  <c r="G45" i="10"/>
  <c r="H45" i="10" s="1"/>
  <c r="G46" i="10"/>
  <c r="J46" i="10" s="1"/>
  <c r="G47" i="10"/>
  <c r="H47" i="10" s="1"/>
  <c r="G48" i="10"/>
  <c r="J48" i="10" s="1"/>
  <c r="G49" i="10"/>
  <c r="H49" i="10" s="1"/>
  <c r="G50" i="10"/>
  <c r="J50" i="10" s="1"/>
  <c r="G51" i="10"/>
  <c r="H51" i="10" s="1"/>
  <c r="G52" i="10"/>
  <c r="J52" i="10" s="1"/>
  <c r="G53" i="10"/>
  <c r="H53" i="10" s="1"/>
  <c r="G54" i="10"/>
  <c r="J54" i="10" s="1"/>
  <c r="G55" i="10"/>
  <c r="H55" i="10" s="1"/>
  <c r="G56" i="10"/>
  <c r="J56" i="10" s="1"/>
  <c r="G57" i="10"/>
  <c r="H57" i="10" s="1"/>
  <c r="G58" i="10"/>
  <c r="J58" i="10" s="1"/>
  <c r="G59" i="10"/>
  <c r="H59" i="10" s="1"/>
  <c r="G60" i="10"/>
  <c r="J60" i="10" s="1"/>
  <c r="G61" i="10"/>
  <c r="H61" i="10" s="1"/>
  <c r="G27" i="10"/>
  <c r="G43" i="6"/>
  <c r="J43" i="6" s="1"/>
  <c r="G44" i="6"/>
  <c r="J44" i="6" s="1"/>
  <c r="G45" i="6"/>
  <c r="J45" i="6" s="1"/>
  <c r="G46" i="6"/>
  <c r="J46" i="6" s="1"/>
  <c r="G47" i="6"/>
  <c r="J47" i="6" s="1"/>
  <c r="G48" i="6"/>
  <c r="J48" i="6" s="1"/>
  <c r="G49" i="6"/>
  <c r="J49" i="6" s="1"/>
  <c r="G50" i="6"/>
  <c r="J50" i="6" s="1"/>
  <c r="G51" i="6"/>
  <c r="J51" i="6" s="1"/>
  <c r="G52" i="6"/>
  <c r="J52" i="6" s="1"/>
  <c r="G53" i="6"/>
  <c r="J53" i="6" s="1"/>
  <c r="G54" i="6"/>
  <c r="J54" i="6" s="1"/>
  <c r="G55" i="6"/>
  <c r="J55" i="6" s="1"/>
  <c r="G56" i="6"/>
  <c r="J56" i="6" s="1"/>
  <c r="G57" i="6"/>
  <c r="J57" i="6" s="1"/>
  <c r="G38" i="6"/>
  <c r="G39" i="6"/>
  <c r="G40" i="6"/>
  <c r="J40" i="6" s="1"/>
  <c r="G41" i="6"/>
  <c r="G42" i="6"/>
  <c r="G26" i="6"/>
  <c r="I26" i="6" s="1"/>
  <c r="G37" i="6"/>
  <c r="G25" i="6"/>
  <c r="K38" i="6" l="1"/>
  <c r="H38" i="6"/>
  <c r="I25" i="6"/>
  <c r="K25" i="6"/>
  <c r="G58" i="6"/>
  <c r="H28" i="1"/>
  <c r="G38" i="3"/>
  <c r="I38" i="3" s="1"/>
  <c r="H22" i="3"/>
  <c r="I22" i="3" s="1"/>
  <c r="G33" i="8"/>
  <c r="G25" i="9"/>
  <c r="G32" i="1"/>
  <c r="G31" i="8"/>
  <c r="I31" i="8" s="1"/>
  <c r="H28" i="9"/>
  <c r="I28" i="9" s="1"/>
  <c r="H24" i="3"/>
  <c r="I24" i="3" s="1"/>
  <c r="H24" i="1"/>
  <c r="G27" i="9"/>
  <c r="I27" i="9" s="1"/>
  <c r="G26" i="3"/>
  <c r="H28" i="3"/>
  <c r="I28" i="3" s="1"/>
  <c r="G38" i="1"/>
  <c r="H36" i="1"/>
  <c r="I36" i="1" s="1"/>
  <c r="G37" i="8"/>
  <c r="G31" i="9"/>
  <c r="I31" i="9" s="1"/>
  <c r="G35" i="8"/>
  <c r="I35" i="8" s="1"/>
  <c r="G29" i="9"/>
  <c r="I29" i="9" s="1"/>
  <c r="H24" i="9"/>
  <c r="G36" i="3"/>
  <c r="G34" i="3"/>
  <c r="I34" i="3" s="1"/>
  <c r="G30" i="1"/>
  <c r="I30" i="1" s="1"/>
  <c r="G29" i="8"/>
  <c r="G23" i="9"/>
  <c r="I23" i="9" s="1"/>
  <c r="G34" i="1"/>
  <c r="G32" i="3"/>
  <c r="I32" i="3" s="1"/>
  <c r="G27" i="8"/>
  <c r="G37" i="9"/>
  <c r="G21" i="9"/>
  <c r="G30" i="3"/>
  <c r="I30" i="3" s="1"/>
  <c r="G26" i="1"/>
  <c r="I26" i="1" s="1"/>
  <c r="G25" i="8"/>
  <c r="I25" i="8" s="1"/>
  <c r="G35" i="9"/>
  <c r="I35" i="9" s="1"/>
  <c r="H36" i="9"/>
  <c r="I36" i="9" s="1"/>
  <c r="G23" i="8"/>
  <c r="I23" i="8" s="1"/>
  <c r="G33" i="9"/>
  <c r="H32" i="9"/>
  <c r="I24" i="1"/>
  <c r="G39" i="9"/>
  <c r="I39" i="9" s="1"/>
  <c r="K27" i="10"/>
  <c r="I27" i="10"/>
  <c r="K37" i="6"/>
  <c r="I37" i="6"/>
  <c r="G39" i="8"/>
  <c r="I39" i="8" s="1"/>
  <c r="I28" i="1"/>
  <c r="I36" i="3"/>
  <c r="I27" i="8"/>
  <c r="I32" i="1"/>
  <c r="I26" i="3"/>
  <c r="J28" i="10"/>
  <c r="H28" i="10"/>
  <c r="J43" i="2"/>
  <c r="I43" i="2"/>
  <c r="J41" i="2"/>
  <c r="I41" i="2"/>
  <c r="J39" i="2"/>
  <c r="I39" i="2"/>
  <c r="J37" i="2"/>
  <c r="I37" i="2"/>
  <c r="J35" i="2"/>
  <c r="I35" i="2"/>
  <c r="J33" i="2"/>
  <c r="I33" i="2"/>
  <c r="J31" i="2"/>
  <c r="I31" i="2"/>
  <c r="J29" i="2"/>
  <c r="I29" i="2"/>
  <c r="J27" i="2"/>
  <c r="I27" i="2"/>
  <c r="J25" i="2"/>
  <c r="I25" i="2"/>
  <c r="J23" i="2"/>
  <c r="I23" i="2"/>
  <c r="J21" i="2"/>
  <c r="I21" i="2"/>
  <c r="H34" i="8"/>
  <c r="I34" i="8" s="1"/>
  <c r="H22" i="8"/>
  <c r="I22" i="8" s="1"/>
  <c r="I37" i="9"/>
  <c r="I25" i="9"/>
  <c r="I38" i="1"/>
  <c r="I34" i="1"/>
  <c r="G21" i="1"/>
  <c r="I21" i="1" s="1"/>
  <c r="H38" i="8"/>
  <c r="I38" i="8" s="1"/>
  <c r="H30" i="8"/>
  <c r="I30" i="8" s="1"/>
  <c r="H26" i="8"/>
  <c r="I26" i="8" s="1"/>
  <c r="I33" i="9"/>
  <c r="I21" i="9"/>
  <c r="G39" i="3"/>
  <c r="I39" i="3" s="1"/>
  <c r="G37" i="3"/>
  <c r="I37" i="3" s="1"/>
  <c r="G35" i="3"/>
  <c r="I35" i="3" s="1"/>
  <c r="G33" i="3"/>
  <c r="I33" i="3" s="1"/>
  <c r="G31" i="3"/>
  <c r="I31" i="3" s="1"/>
  <c r="G29" i="3"/>
  <c r="I29" i="3" s="1"/>
  <c r="G27" i="3"/>
  <c r="I27" i="3" s="1"/>
  <c r="G25" i="3"/>
  <c r="I25" i="3" s="1"/>
  <c r="G23" i="3"/>
  <c r="I23" i="3" s="1"/>
  <c r="G39" i="1"/>
  <c r="I39" i="1" s="1"/>
  <c r="G37" i="1"/>
  <c r="I37" i="1" s="1"/>
  <c r="G35" i="1"/>
  <c r="I35" i="1" s="1"/>
  <c r="G33" i="1"/>
  <c r="I33" i="1" s="1"/>
  <c r="G31" i="1"/>
  <c r="I31" i="1" s="1"/>
  <c r="G29" i="1"/>
  <c r="I29" i="1" s="1"/>
  <c r="G27" i="1"/>
  <c r="I27" i="1" s="1"/>
  <c r="G25" i="1"/>
  <c r="I25" i="1" s="1"/>
  <c r="G23" i="1"/>
  <c r="I23" i="1" s="1"/>
  <c r="H22" i="1"/>
  <c r="I22" i="1" s="1"/>
  <c r="I37" i="8"/>
  <c r="I33" i="8"/>
  <c r="I29" i="8"/>
  <c r="I21" i="8"/>
  <c r="H36" i="8"/>
  <c r="I36" i="8" s="1"/>
  <c r="H32" i="8"/>
  <c r="I32" i="8" s="1"/>
  <c r="H28" i="8"/>
  <c r="I28" i="8" s="1"/>
  <c r="H24" i="8"/>
  <c r="I24" i="8" s="1"/>
  <c r="I32" i="9"/>
  <c r="I24" i="9"/>
  <c r="H38" i="9"/>
  <c r="I38" i="9" s="1"/>
  <c r="H34" i="9"/>
  <c r="I34" i="9" s="1"/>
  <c r="H30" i="9"/>
  <c r="I30" i="9" s="1"/>
  <c r="H26" i="9"/>
  <c r="I26" i="9" s="1"/>
  <c r="H22" i="9"/>
  <c r="I22" i="9" s="1"/>
  <c r="J44" i="2"/>
  <c r="I44" i="2"/>
  <c r="J42" i="2"/>
  <c r="I42" i="2"/>
  <c r="J40" i="2"/>
  <c r="I40" i="2"/>
  <c r="J38" i="2"/>
  <c r="I38" i="2"/>
  <c r="J36" i="2"/>
  <c r="I36" i="2"/>
  <c r="J34" i="2"/>
  <c r="I34" i="2"/>
  <c r="J32" i="2"/>
  <c r="I32" i="2"/>
  <c r="J30" i="2"/>
  <c r="I30" i="2"/>
  <c r="J28" i="2"/>
  <c r="I28" i="2"/>
  <c r="J26" i="2"/>
  <c r="I26" i="2"/>
  <c r="J24" i="2"/>
  <c r="I24" i="2"/>
  <c r="J22" i="2"/>
  <c r="I22" i="2"/>
  <c r="G21" i="3"/>
  <c r="I21" i="3" s="1"/>
  <c r="H29" i="10"/>
  <c r="L29" i="10" s="1"/>
  <c r="H60" i="10"/>
  <c r="L60" i="10" s="1"/>
  <c r="H58" i="10"/>
  <c r="L58" i="10" s="1"/>
  <c r="H56" i="10"/>
  <c r="L56" i="10" s="1"/>
  <c r="H54" i="10"/>
  <c r="L54" i="10" s="1"/>
  <c r="H52" i="10"/>
  <c r="L52" i="10" s="1"/>
  <c r="H50" i="10"/>
  <c r="L50" i="10" s="1"/>
  <c r="H48" i="10"/>
  <c r="L48" i="10" s="1"/>
  <c r="H46" i="10"/>
  <c r="L46" i="10" s="1"/>
  <c r="H44" i="10"/>
  <c r="L44" i="10" s="1"/>
  <c r="H42" i="10"/>
  <c r="L42" i="10" s="1"/>
  <c r="H40" i="10"/>
  <c r="L40" i="10" s="1"/>
  <c r="H38" i="10"/>
  <c r="L38" i="10" s="1"/>
  <c r="H36" i="10"/>
  <c r="L36" i="10" s="1"/>
  <c r="H34" i="10"/>
  <c r="L34" i="10" s="1"/>
  <c r="H32" i="10"/>
  <c r="L32" i="10" s="1"/>
  <c r="H30" i="10"/>
  <c r="L30" i="10" s="1"/>
  <c r="J61" i="10"/>
  <c r="L61" i="10" s="1"/>
  <c r="J59" i="10"/>
  <c r="L59" i="10" s="1"/>
  <c r="J57" i="10"/>
  <c r="L57" i="10" s="1"/>
  <c r="J55" i="10"/>
  <c r="L55" i="10" s="1"/>
  <c r="J53" i="10"/>
  <c r="L53" i="10" s="1"/>
  <c r="J51" i="10"/>
  <c r="L51" i="10" s="1"/>
  <c r="J49" i="10"/>
  <c r="L49" i="10" s="1"/>
  <c r="J47" i="10"/>
  <c r="L47" i="10" s="1"/>
  <c r="J45" i="10"/>
  <c r="L45" i="10" s="1"/>
  <c r="J43" i="10"/>
  <c r="L43" i="10" s="1"/>
  <c r="J41" i="10"/>
  <c r="L41" i="10" s="1"/>
  <c r="J39" i="10"/>
  <c r="L39" i="10" s="1"/>
  <c r="J37" i="10"/>
  <c r="L37" i="10" s="1"/>
  <c r="J35" i="10"/>
  <c r="L35" i="10" s="1"/>
  <c r="J33" i="10"/>
  <c r="L33" i="10" s="1"/>
  <c r="J31" i="10"/>
  <c r="L31" i="10" s="1"/>
  <c r="J42" i="6"/>
  <c r="H42" i="6"/>
  <c r="J41" i="6"/>
  <c r="H41" i="6"/>
  <c r="J39" i="6"/>
  <c r="H39" i="6"/>
  <c r="H57" i="6"/>
  <c r="L57" i="6" s="1"/>
  <c r="H55" i="6"/>
  <c r="L55" i="6" s="1"/>
  <c r="H54" i="6"/>
  <c r="L54" i="6" s="1"/>
  <c r="H52" i="6"/>
  <c r="L52" i="6" s="1"/>
  <c r="H50" i="6"/>
  <c r="L50" i="6" s="1"/>
  <c r="H48" i="6"/>
  <c r="L48" i="6" s="1"/>
  <c r="H46" i="6"/>
  <c r="L46" i="6" s="1"/>
  <c r="H44" i="6"/>
  <c r="L44" i="6" s="1"/>
  <c r="H56" i="6"/>
  <c r="L56" i="6" s="1"/>
  <c r="H53" i="6"/>
  <c r="L53" i="6" s="1"/>
  <c r="H51" i="6"/>
  <c r="L51" i="6" s="1"/>
  <c r="H49" i="6"/>
  <c r="L49" i="6" s="1"/>
  <c r="H47" i="6"/>
  <c r="L47" i="6" s="1"/>
  <c r="H45" i="6"/>
  <c r="L45" i="6" s="1"/>
  <c r="H43" i="6"/>
  <c r="L43" i="6" s="1"/>
  <c r="G20" i="9"/>
  <c r="I20" i="9" s="1"/>
  <c r="G20" i="8"/>
  <c r="I20" i="8" s="1"/>
  <c r="G20" i="1"/>
  <c r="I20" i="1" s="1"/>
  <c r="G20" i="3"/>
  <c r="I20" i="3" s="1"/>
  <c r="H40" i="6"/>
  <c r="L40" i="6" s="1"/>
  <c r="K26" i="6"/>
  <c r="L26" i="6" s="1"/>
  <c r="H58" i="6" l="1"/>
  <c r="K26" i="2"/>
  <c r="K34" i="2"/>
  <c r="K42" i="2"/>
  <c r="K28" i="2"/>
  <c r="K36" i="2"/>
  <c r="K22" i="2"/>
  <c r="K30" i="2"/>
  <c r="K24" i="2"/>
  <c r="K32" i="2"/>
  <c r="K40" i="2"/>
  <c r="L27" i="10"/>
  <c r="L37" i="6"/>
  <c r="L25" i="6"/>
  <c r="K44" i="2"/>
  <c r="I40" i="3"/>
  <c r="L28" i="10"/>
  <c r="K23" i="2"/>
  <c r="K27" i="2"/>
  <c r="K31" i="2"/>
  <c r="K35" i="2"/>
  <c r="K38" i="2"/>
  <c r="K21" i="2"/>
  <c r="K25" i="2"/>
  <c r="K29" i="2"/>
  <c r="K33" i="2"/>
  <c r="H40" i="9"/>
  <c r="I40" i="9"/>
  <c r="K37" i="2"/>
  <c r="K39" i="2"/>
  <c r="K41" i="2"/>
  <c r="K43" i="2"/>
  <c r="I40" i="8"/>
  <c r="L39" i="6"/>
  <c r="L41" i="6"/>
  <c r="L38" i="6"/>
  <c r="L42" i="6"/>
  <c r="H62" i="10"/>
  <c r="G62" i="10"/>
  <c r="F10" i="5" s="1"/>
  <c r="J62" i="10" l="1"/>
  <c r="K62" i="10"/>
  <c r="F45" i="2"/>
  <c r="E40" i="9"/>
  <c r="E40" i="8"/>
  <c r="I10" i="5" l="1"/>
  <c r="F40" i="8"/>
  <c r="F14" i="5" s="1"/>
  <c r="F40" i="9"/>
  <c r="F15" i="5" s="1"/>
  <c r="I15" i="5" l="1"/>
  <c r="G40" i="9"/>
  <c r="H15" i="5" s="1"/>
  <c r="G40" i="8"/>
  <c r="H14" i="5" s="1"/>
  <c r="H40" i="8"/>
  <c r="I14" i="5" s="1"/>
  <c r="J15" i="5" l="1"/>
  <c r="J14" i="5"/>
  <c r="I58" i="6"/>
  <c r="H9" i="5" s="1"/>
  <c r="J58" i="6"/>
  <c r="F9" i="5"/>
  <c r="F11" i="5" s="1"/>
  <c r="E40" i="1"/>
  <c r="E40" i="3"/>
  <c r="L58" i="6" l="1"/>
  <c r="K58" i="6"/>
  <c r="I9" i="5" s="1"/>
  <c r="J9" i="5" s="1"/>
  <c r="G45" i="2"/>
  <c r="F16" i="5" s="1"/>
  <c r="F40" i="1"/>
  <c r="F13" i="5" s="1"/>
  <c r="F40" i="3"/>
  <c r="F12" i="5" s="1"/>
  <c r="H40" i="1"/>
  <c r="I13" i="5" s="1"/>
  <c r="F18" i="5" l="1"/>
  <c r="F19" i="5" s="1"/>
  <c r="I11" i="5"/>
  <c r="I20" i="2"/>
  <c r="H45" i="2"/>
  <c r="G16" i="5" s="1"/>
  <c r="G40" i="3"/>
  <c r="H12" i="5" s="1"/>
  <c r="I40" i="1"/>
  <c r="G40" i="1"/>
  <c r="H13" i="5" s="1"/>
  <c r="J13" i="5" s="1"/>
  <c r="H40" i="3"/>
  <c r="I12" i="5" s="1"/>
  <c r="J12" i="5" l="1"/>
  <c r="I45" i="2"/>
  <c r="K20" i="2"/>
  <c r="K45" i="2" s="1"/>
  <c r="J45" i="2"/>
  <c r="I16" i="5" l="1"/>
  <c r="H16" i="5"/>
  <c r="H18" i="5" s="1"/>
  <c r="I62" i="10"/>
  <c r="H10" i="5" s="1"/>
  <c r="J10" i="5" s="1"/>
  <c r="J16" i="5" l="1"/>
  <c r="J18" i="5"/>
  <c r="I18" i="5"/>
  <c r="I19" i="5" s="1"/>
  <c r="L62" i="10"/>
  <c r="H11" i="5"/>
  <c r="H19" i="5" s="1"/>
  <c r="J11" i="5" l="1"/>
  <c r="J19" i="5" s="1"/>
</calcChain>
</file>

<file path=xl/sharedStrings.xml><?xml version="1.0" encoding="utf-8"?>
<sst xmlns="http://schemas.openxmlformats.org/spreadsheetml/2006/main" count="668" uniqueCount="267">
  <si>
    <t>(inventarizējamās sabiedrības nosaukums)</t>
  </si>
  <si>
    <t>(inventarizējamās struktūrvienības nosaukums)</t>
  </si>
  <si>
    <t>INVENTARIZĀCIJAS SARAKSTA Nr.</t>
  </si>
  <si>
    <t>TABULA Nr.</t>
  </si>
  <si>
    <t>Sastādīts:</t>
  </si>
  <si>
    <t>, pamatojoties uz</t>
  </si>
  <si>
    <t>(dd.mm.gggg.)</t>
  </si>
  <si>
    <t>Inventarizācijas komisijas priekšsēdētājs</t>
  </si>
  <si>
    <t>(vārds, uzvārds)</t>
  </si>
  <si>
    <t>(rīkojuma datums, Nr.)</t>
  </si>
  <si>
    <t>Nodokļa maksātāja nosaukums, reģistrācijas numurs:</t>
  </si>
  <si>
    <t>Nodokļa maksātāja juridiskā adrese:</t>
  </si>
  <si>
    <t>absolūtā spirta litros</t>
  </si>
  <si>
    <t>Alkoholisko dzērienu apakšgrupas nosaukums, ievērojot nodokļa likmi un aprēķina veidu, un attiecīgs valsts budžeta ieņēmumu konta numurs</t>
  </si>
  <si>
    <t>Aprēķinu sastādīja:</t>
  </si>
  <si>
    <t>Komersanta atbildīgā amatpersona:</t>
  </si>
  <si>
    <t>Vienas fasējuma vienības tilpums
(l)</t>
  </si>
  <si>
    <t>Absolūtā spirta daudzums
(tilpum-procentos)</t>
  </si>
  <si>
    <t>Fasējuma vienību skaits
(gab.)</t>
  </si>
  <si>
    <t>Kopējais produkta tilpums
(l)</t>
  </si>
  <si>
    <t>Komersanta piešķirts uzskaites kods (numurs)
(ja tāds ir)</t>
  </si>
  <si>
    <t>Kopējais produkta tilpums</t>
  </si>
  <si>
    <t>līdz likmju maiņai, likme par 100 l absolūtā spirta</t>
  </si>
  <si>
    <t>pēc likmju maiņas, likme par 100 l absolūtā spirta</t>
  </si>
  <si>
    <t>g*e/100</t>
  </si>
  <si>
    <t xml:space="preserve"> (vārds, uzvārds)</t>
  </si>
  <si>
    <t>x</t>
  </si>
  <si>
    <t>(amats)</t>
  </si>
  <si>
    <t>(paraksts)</t>
  </si>
  <si>
    <t>Alkoholisko dzērienu apakšgrupa "Pārējie alkoholiskie dzērieni"</t>
  </si>
  <si>
    <t>j</t>
  </si>
  <si>
    <t>k</t>
  </si>
  <si>
    <t>d*f</t>
  </si>
  <si>
    <t>j-i</t>
  </si>
  <si>
    <t>Alkoholiskā dzēriena nosaukums</t>
  </si>
  <si>
    <t>a</t>
  </si>
  <si>
    <t>b</t>
  </si>
  <si>
    <t>c</t>
  </si>
  <si>
    <t>Inventarizācijā piedalās:</t>
  </si>
  <si>
    <t>Inventarizācijas komisijas locekļi</t>
  </si>
  <si>
    <t>Aprēķinātais nodoklis</t>
  </si>
  <si>
    <t>līdz likmju maiņai, likme par 100 l</t>
  </si>
  <si>
    <t>pēc likmju maiņas, likme par 100 l</t>
  </si>
  <si>
    <t>Nr.p.k.</t>
  </si>
  <si>
    <t>NB.</t>
  </si>
  <si>
    <t>Tabula aizpildās automātiski, izmantojot datus no iepriekš aizpildītajām katrai alkoholisko dzērienu grupai paredzētajām tabulām.</t>
  </si>
  <si>
    <t>AKCĪZES NODOKĻA STARPĪBAS SUMMAS APRĒĶINA TABULA</t>
  </si>
  <si>
    <t>1.</t>
  </si>
  <si>
    <t>2.</t>
  </si>
  <si>
    <t>3.</t>
  </si>
  <si>
    <t>5.</t>
  </si>
  <si>
    <t>litros</t>
  </si>
  <si>
    <t>Kopējais tilpums</t>
  </si>
  <si>
    <t>d</t>
  </si>
  <si>
    <t>e</t>
  </si>
  <si>
    <t>f</t>
  </si>
  <si>
    <t>g</t>
  </si>
  <si>
    <t>h</t>
  </si>
  <si>
    <t>i</t>
  </si>
  <si>
    <t>aprēķina formulas</t>
  </si>
  <si>
    <t>d*e</t>
  </si>
  <si>
    <t>h-g</t>
  </si>
  <si>
    <t>Kopā</t>
  </si>
  <si>
    <t>Alkoholisko dzērienu apakšgrupa "Vīns"</t>
  </si>
  <si>
    <t>Mazajās alus darītavās saražotais alus (pirmie 10 000 hektolitri), kam tiek piemērota samazinātā likme</t>
  </si>
  <si>
    <t>Alus nosaukums</t>
  </si>
  <si>
    <t>EUR par katru tilpumprocentu</t>
  </si>
  <si>
    <t>par 100 litriem</t>
  </si>
  <si>
    <t>Maksājamā nodokļa starpības summa
(EUR)</t>
  </si>
  <si>
    <t>l</t>
  </si>
  <si>
    <t xml:space="preserve">Pārējais alus </t>
  </si>
  <si>
    <t>(j+k) - (h+i)</t>
  </si>
  <si>
    <t>Lūdzam aizpildīt dzeltenā krāsā iezīmētās ailes</t>
  </si>
  <si>
    <t>2. Lūdzu ievadiet ailē "c" alkoholiskā dzēriena nosaukumu, ailē "d" vienas fasējuma vienības tilpumu (l) un ailē "e" inventarizācijas rezultātā fiksēto fasējuma vienību skaitu konkrētam alkoholiskā dzēriena nosaukumam.</t>
  </si>
  <si>
    <t>Maksājamā nodokļa starpības summa
(euro)</t>
  </si>
  <si>
    <r>
      <t xml:space="preserve">3. Elektroniskajā dokumentā </t>
    </r>
    <r>
      <rPr>
        <b/>
        <sz val="12"/>
        <color indexed="12"/>
        <rFont val="Times New Roman"/>
        <family val="1"/>
        <charset val="186"/>
      </rPr>
      <t>lūdzam aizpildīt dzeltenā krāsā</t>
    </r>
    <r>
      <rPr>
        <sz val="12"/>
        <color indexed="12"/>
        <rFont val="Times New Roman"/>
        <family val="1"/>
        <charset val="186"/>
      </rPr>
      <t xml:space="preserve"> iezīmētās ailes.</t>
    </r>
  </si>
  <si>
    <t>Alkoholisko dzērienu apakšgrupa "Starpprodukti ar absolūtā spirta saturu līdz 15 tilpumprocentiem (ieskaitot)"</t>
  </si>
  <si>
    <t>Alkoholisko dzērienu apakšgrupa "Starpprodukti ar absolūtā spirta saturu no 15 tilpumprocentiem (neieskaitot) līdz 22 tilpumprocentiem (ieskaitot)"</t>
  </si>
  <si>
    <t>2. Lūdzu ievadiet ailē "c" alkoholiskā dzēriena nosaukumu, ailē "d" vienas fasējuma vienības tilpumu (l), ailē "e" absolūtā spirta daudzumu (%) un ailē "f" inventarizācijas rezultātā fiksēto fasējuma vienību skaitu konkrētam alkoholiskā dzēriena nosaukumam.</t>
  </si>
  <si>
    <t>Maksājamā nodokļa starpības summa (euro)</t>
  </si>
  <si>
    <r>
      <t>Aprēķinātā nodokļa summa līdz likmju maiņai (</t>
    </r>
    <r>
      <rPr>
        <i/>
        <sz val="11"/>
        <rFont val="Times New Roman"/>
        <family val="1"/>
        <charset val="186"/>
      </rPr>
      <t>euro</t>
    </r>
    <r>
      <rPr>
        <sz val="11"/>
        <rFont val="Times New Roman"/>
        <family val="1"/>
        <charset val="186"/>
      </rPr>
      <t>)</t>
    </r>
  </si>
  <si>
    <r>
      <t>Aprēķinātā nodokļa summa pēc likmju maiņas (</t>
    </r>
    <r>
      <rPr>
        <i/>
        <sz val="11"/>
        <rFont val="Times New Roman"/>
        <family val="1"/>
        <charset val="186"/>
      </rPr>
      <t>euro</t>
    </r>
    <r>
      <rPr>
        <sz val="11"/>
        <rFont val="Times New Roman"/>
        <family val="1"/>
        <charset val="186"/>
      </rPr>
      <t>)</t>
    </r>
  </si>
  <si>
    <r>
      <t>Valsts budžetā maksājamā nodokļa starpības summa (</t>
    </r>
    <r>
      <rPr>
        <i/>
        <sz val="11"/>
        <rFont val="Times New Roman"/>
        <family val="1"/>
        <charset val="186"/>
      </rPr>
      <t>euro</t>
    </r>
    <r>
      <rPr>
        <sz val="11"/>
        <rFont val="Times New Roman"/>
        <family val="1"/>
        <charset val="186"/>
      </rPr>
      <t>)</t>
    </r>
  </si>
  <si>
    <t>4.</t>
  </si>
  <si>
    <t>4. Pievienojot papildus rindas, pārliecinieties vai tajās darbojas iestrādātās formulas</t>
  </si>
  <si>
    <t>1.Ja alkoholiskā dzēriena uzskaite tiek veikta pēc uzskaites kodiem (numuriem), tad uzskaitījumu var veikt papildus ailē "b".</t>
  </si>
  <si>
    <t>Alkoholisko dzērienu apakšgrupa "Raudzētie dzērieni virs 6 tilpumprocentiem"</t>
  </si>
  <si>
    <t>1.Ja alus uzskaite tiek veikta pēc uzskaites kodiem (numuriem), tad uzskaitījumu var veikt papildus ailē "b".</t>
  </si>
  <si>
    <t>2. Tabulā, lūdzu ievadiet ailē "c" alus nosaukumu, ailē "d" vienas fasējuma vienības tilpumu (l), ailē "e" absolūtā spirta daudzumu (%) un ailē "f" inventarizācijas rezultātā fiksēto fasējuma vienību skaitu konkrētam alus nosaukumam.</t>
  </si>
  <si>
    <t>ABULA SIA</t>
  </si>
  <si>
    <t>ALUS NAMS SIA</t>
  </si>
  <si>
    <t>AVOTIŅŠ P INDIVIDUĀLAIS UZŅĒMUMS</t>
  </si>
  <si>
    <t>BALTIC PUB SIA</t>
  </si>
  <si>
    <t>BANDERI S.IDE SIA</t>
  </si>
  <si>
    <t>BAUSKAS ALUS SIA</t>
  </si>
  <si>
    <t>BIERHAUS SIA</t>
  </si>
  <si>
    <t>BRŪVERIS SIA</t>
  </si>
  <si>
    <t>ECOS SIA</t>
  </si>
  <si>
    <t>GZD SIA</t>
  </si>
  <si>
    <t>ILGEZEEM SIA</t>
  </si>
  <si>
    <t>KOLNASĀTA IK</t>
  </si>
  <si>
    <t>KOOPERATĪVS SIA</t>
  </si>
  <si>
    <t>KRĀSLAVAS AVOTS SIA</t>
  </si>
  <si>
    <t>LANKALNU ALUS SIA</t>
  </si>
  <si>
    <t>LATGALES ALUS D SIA</t>
  </si>
  <si>
    <t>LIDO AS</t>
  </si>
  <si>
    <t>MADONAS ALUS SIA</t>
  </si>
  <si>
    <t>MIĶEĻA ALUS DARĪTAVA SIA</t>
  </si>
  <si>
    <t>PABEERZNER SIA</t>
  </si>
  <si>
    <t>PIEBALGAS ALUS SIA</t>
  </si>
  <si>
    <t>RAISKUMA LABUMU DARĪTAVA SIA</t>
  </si>
  <si>
    <t>ROSE BREWERY SIA</t>
  </si>
  <si>
    <t>SALDALUS SIA</t>
  </si>
  <si>
    <t>SILĀRES SIA</t>
  </si>
  <si>
    <t>TĀLAVAS ĶĒNIŅA ALUS SIA</t>
  </si>
  <si>
    <t>VALMIERMUIŽAS ALUS SIA</t>
  </si>
  <si>
    <t>ZLAUKTS SIA</t>
  </si>
  <si>
    <t>Komersanta  nosaukums, reģistrācijas kods</t>
  </si>
  <si>
    <t>Valsts budžeta ieņēmumu konta Nr.</t>
  </si>
  <si>
    <t xml:space="preserve">Vīns
</t>
  </si>
  <si>
    <t xml:space="preserve">Raudzētie dzērieni (virs 6%)
</t>
  </si>
  <si>
    <t xml:space="preserve">Pārējie alkoholiskie dzērieni
</t>
  </si>
  <si>
    <t xml:space="preserve">Starpproduktiem ar absolūtā spirta saturu līdz 15% (ieskaitot) 
</t>
  </si>
  <si>
    <t xml:space="preserve">Starpproduktiem ar absolūtā spirta saturu no 15% (neieskaitot) līdz 22% (ieskaitot)
</t>
  </si>
  <si>
    <r>
      <t xml:space="preserve">5. Elektroniskajā dokumentā lūdzam aizpildīt </t>
    </r>
    <r>
      <rPr>
        <b/>
        <sz val="12"/>
        <color indexed="12"/>
        <rFont val="Times New Roman"/>
        <family val="1"/>
        <charset val="186"/>
      </rPr>
      <t>dzeltenā krāsā iezīmētās</t>
    </r>
    <r>
      <rPr>
        <sz val="12"/>
        <color indexed="12"/>
        <rFont val="Times New Roman"/>
        <family val="1"/>
        <charset val="186"/>
      </rPr>
      <t xml:space="preserve"> ailes.</t>
    </r>
  </si>
  <si>
    <t>6.Pievienojot papildus rindas, pārliecinieties vai tajās darbojas iestrādātās formulas</t>
  </si>
  <si>
    <t>līdz likmju maiņai, 
likme par 100 l</t>
  </si>
  <si>
    <t>pēc likmju maiņas, 
likme par 100 l</t>
  </si>
  <si>
    <t>DUCIMUS SIA</t>
  </si>
  <si>
    <t>ODZIENAS PILSBRŪZIS SIA</t>
  </si>
  <si>
    <t>VINCERE SIA</t>
  </si>
  <si>
    <t>UŽAVAS ALUS SIA</t>
  </si>
  <si>
    <t>Alus kopā</t>
  </si>
  <si>
    <t>Kopā alkoholiskie dzērieni (izņemot alu)</t>
  </si>
  <si>
    <t>Kopā alus un alkoholiskie dzērieni</t>
  </si>
  <si>
    <t>EZERBRŪZIS SIA</t>
  </si>
  <si>
    <t>JAUNPILS ALUS SIA</t>
  </si>
  <si>
    <t>JETBYGG SIA</t>
  </si>
  <si>
    <t>BALTIC OAK SIA</t>
  </si>
  <si>
    <t>DARKON SIA</t>
  </si>
  <si>
    <t>FERMENTUM SIA</t>
  </si>
  <si>
    <t>KODU INVESTMENTS SIA</t>
  </si>
  <si>
    <t>RĪTA LĀSE SIA</t>
  </si>
  <si>
    <t>V1 BREWERY SIA</t>
  </si>
  <si>
    <t>TRIMPUS SIA</t>
  </si>
  <si>
    <t>ZE ENKURS SIA</t>
  </si>
  <si>
    <t>6.</t>
  </si>
  <si>
    <t xml:space="preserve">Pārējie alkoholiskie dzērieni mazajās ražotnēs
</t>
  </si>
  <si>
    <t>AIVIEKSTES KLĒTS SIA</t>
  </si>
  <si>
    <t>AIZPUTES VĪNA DARĪTAVA SIA</t>
  </si>
  <si>
    <t>ANTARIS SIA</t>
  </si>
  <si>
    <t>ĀMIS SIA</t>
  </si>
  <si>
    <t>BALT HARMONIA SIA</t>
  </si>
  <si>
    <t>BAUŅU SĒTA SIA</t>
  </si>
  <si>
    <t>BIMBER SIA</t>
  </si>
  <si>
    <t>CESVAINES VĪNS SIA</t>
  </si>
  <si>
    <t>CREMON 6 IK</t>
  </si>
  <si>
    <t>DIENVIDI PLUS SIA</t>
  </si>
  <si>
    <t>DZINTARLĀSE IK</t>
  </si>
  <si>
    <t>EVI &amp; JO SIA</t>
  </si>
  <si>
    <t>GREENPOINT SIA</t>
  </si>
  <si>
    <t>GRP SIA</t>
  </si>
  <si>
    <t>I.V.M. SIA</t>
  </si>
  <si>
    <t>JAUNDZIRNAVNIEKI SIA</t>
  </si>
  <si>
    <t>JAUNKLEĶERI ZEMNIEKA SAIMNIECĪBA</t>
  </si>
  <si>
    <t>JUMPRAVAS SIDRS SIA</t>
  </si>
  <si>
    <t>K LABORATORIJA SIA</t>
  </si>
  <si>
    <t>KAZANOVA SIA</t>
  </si>
  <si>
    <t>KMGV SIA</t>
  </si>
  <si>
    <t>KUGRĒNU VĪNA DARĪTAVA SIA</t>
  </si>
  <si>
    <t>KZ PROJEKTI SIA</t>
  </si>
  <si>
    <t>LATGALESSMAKOVKA.LV SIA</t>
  </si>
  <si>
    <t>LĪGATNES VĪNA DARĪTAVA SIA</t>
  </si>
  <si>
    <t>MEŽGRAVAS.LV SIA</t>
  </si>
  <si>
    <t>OZOLIŅI ZEMNIEKA SAIMNIECĪBA</t>
  </si>
  <si>
    <t>PĪLĀDŽI ZEMNIEKA SAIMNIECĪBA</t>
  </si>
  <si>
    <t>POPERS SIA</t>
  </si>
  <si>
    <t>RUDZO SIA</t>
  </si>
  <si>
    <t>SĒLIJA ZEMNIEKA SAIMNIECĪBA</t>
  </si>
  <si>
    <t>SMILŠKALNI ZEMNIEKA SAIMNIECĪBA</t>
  </si>
  <si>
    <t>TĒRVETES VELTES SIA</t>
  </si>
  <si>
    <t>TĒVIŅI SIA</t>
  </si>
  <si>
    <t>VALTERA RAGA DISTILLERY SIA</t>
  </si>
  <si>
    <t>VĒJKALNIETIS SIA</t>
  </si>
  <si>
    <t>WINDAU WINES SIA</t>
  </si>
  <si>
    <t>3,90*g*e/100</t>
  </si>
  <si>
    <t>14,40*g/100</t>
  </si>
  <si>
    <t>7,80*g*e/100</t>
  </si>
  <si>
    <t>106*f/100</t>
  </si>
  <si>
    <t>106,00*f/100</t>
  </si>
  <si>
    <t>176*f/100</t>
  </si>
  <si>
    <t>1642*h/100</t>
  </si>
  <si>
    <t>821*h/100</t>
  </si>
  <si>
    <r>
      <t>Mazajās alkoholisko dzērienu darītavās saražotie</t>
    </r>
    <r>
      <rPr>
        <b/>
        <sz val="14"/>
        <rFont val="Times New Roman"/>
        <family val="1"/>
        <charset val="186"/>
      </rPr>
      <t xml:space="preserve"> pārējie alkoholiskie dzērien</t>
    </r>
    <r>
      <rPr>
        <sz val="14"/>
        <rFont val="Times New Roman"/>
        <family val="1"/>
        <charset val="186"/>
      </rPr>
      <t xml:space="preserve">i, kam tiek piemērota samazinātā likme
</t>
    </r>
    <r>
      <rPr>
        <i/>
        <sz val="12"/>
        <rFont val="Times New Roman"/>
        <family val="1"/>
        <charset val="186"/>
      </rPr>
      <t>* Mazās alkoholisko dzērienu darītavas, kuras tiesīgas ražot pārējos alkoholiskos dzērienus skatīt blakus lapiņā</t>
    </r>
  </si>
  <si>
    <t>ĀRPUS SIA</t>
  </si>
  <si>
    <t>ERVILS SIA</t>
  </si>
  <si>
    <t>ET INVEST SIA</t>
  </si>
  <si>
    <t>JAUNSĪMAŅI SIA</t>
  </si>
  <si>
    <t>KURZEMES ALUS SIA</t>
  </si>
  <si>
    <t>KUSSH BREWERY SIA</t>
  </si>
  <si>
    <t>PELDU BRŪZIS SIA</t>
  </si>
  <si>
    <t>REVERSS REISS SIA</t>
  </si>
  <si>
    <t>TURKALNES MUIŽAS KLĒTS SIA</t>
  </si>
  <si>
    <t>ZEIJA SIA</t>
  </si>
  <si>
    <t>* Komersanti, kuriem ir spēkā esoša speciālā atļauja (licence) apstiprināta noliktavas turētāja darbībai, kuri alkoholiskos dzērienus ražo no savā īpašumā vai valdījumā esošajos dārzos un dravās iegūtajiem produktiem vai savvaļā augošiem augiem (neizmantojot spirtu vai citu saražoto alkoholu), nodrošinot, ka saražotā  absolūtā alkohola daudzums saražotajos pārējos alkoholiskajos dzērienos nepārsniedz 1 000 litru kalendāra gadā</t>
  </si>
  <si>
    <t>*Ja piegādes dokumentā ir norādīta informācija par mazās alus darītavas sertifikātu</t>
  </si>
  <si>
    <t>4,10*g*e/100</t>
  </si>
  <si>
    <t>15,20*g/100</t>
  </si>
  <si>
    <t>111*f/100</t>
  </si>
  <si>
    <t>111,00*f/100</t>
  </si>
  <si>
    <t>185*f/100</t>
  </si>
  <si>
    <t>1724*h/100</t>
  </si>
  <si>
    <t>862*h/100</t>
  </si>
  <si>
    <t>LV33TREL1060000300000</t>
  </si>
  <si>
    <r>
      <rPr>
        <b/>
        <sz val="16"/>
        <rFont val="Times New Roman"/>
        <family val="1"/>
        <charset val="186"/>
      </rPr>
      <t xml:space="preserve">Mazajās alus darītavās </t>
    </r>
    <r>
      <rPr>
        <b/>
        <sz val="12"/>
        <rFont val="Times New Roman"/>
        <family val="1"/>
        <charset val="186"/>
      </rPr>
      <t>saražotais alus (pirmie 10 000 hektolitri), kam tiek piemērota samazinātā likme
*</t>
    </r>
    <r>
      <rPr>
        <b/>
        <i/>
        <sz val="12"/>
        <rFont val="Times New Roman"/>
        <family val="1"/>
        <charset val="186"/>
      </rPr>
      <t xml:space="preserve"> komersantu sarakstu, kam 2021.gadā ir sertifikāts par patstāvīgās mazās alus darītavas statusu skatīt blakus lapiņā</t>
    </r>
  </si>
  <si>
    <t>ALŪKSNES ALUS SIA</t>
  </si>
  <si>
    <t>DUNA BREWERY SIA</t>
  </si>
  <si>
    <t>MADONAS ALUS DARĪTAVA SIA</t>
  </si>
  <si>
    <t>RĒZEKNIS BRYUVERS SIA</t>
  </si>
  <si>
    <t>VENTSPILS ALUS DARĪTAVA SIA</t>
  </si>
  <si>
    <t>ALDARIS AS*</t>
  </si>
  <si>
    <r>
      <t xml:space="preserve">Mazās alus darītavas </t>
    </r>
    <r>
      <rPr>
        <i/>
        <sz val="14"/>
        <color theme="1"/>
        <rFont val="Times New Roman"/>
        <family val="1"/>
        <charset val="186"/>
      </rPr>
      <t>(uz 2021.gada februāra beigām)</t>
    </r>
  </si>
  <si>
    <t>2. Lūdzu ievadiet ailē "c" alus nosaukumu, ailē "d" vienas fasējuma vienības tilpumu (l), ailē "e" absolūtā spirta daudzumu (%) un ailē "f" inventarizācijas rezultātā fiksēto fasējuma vienību skaitu konkrētam alus nosaukumam.</t>
  </si>
  <si>
    <t>3."i" un "k"ailē norādītā aprēķina formula attiecas uz alu ar absolūtā spirta daudzumu līdz 1,8 tilpumprocentiem (ieskaitot).</t>
  </si>
  <si>
    <t>4."h" un "j" ailē norādītā aprēķina formula attiecas uz alu ar absolūtā spirta daudzumu virs 1,8 tilpumprocentiem.</t>
  </si>
  <si>
    <r>
      <t xml:space="preserve">Mazās alkoholisko dzērienu darītavas, kas ražoja pārējos alkoholiskos dzērienus* </t>
    </r>
    <r>
      <rPr>
        <i/>
        <sz val="14"/>
        <color theme="1"/>
        <rFont val="Times New Roman"/>
        <family val="1"/>
        <charset val="186"/>
      </rPr>
      <t>(uz 01.02.2021)</t>
    </r>
  </si>
  <si>
    <t>AM TĀRTIŅI SIA</t>
  </si>
  <si>
    <t>BROVAR SIA</t>
  </si>
  <si>
    <t>BRĪVAIS MUSTANGS SIA</t>
  </si>
  <si>
    <t>CEKO SIA</t>
  </si>
  <si>
    <t>CIMOŠKA RONALDS</t>
  </si>
  <si>
    <t>DKB RISINĀJUMI SIA</t>
  </si>
  <si>
    <t>DOMU PIETURA SIA</t>
  </si>
  <si>
    <t>DRABE SIA</t>
  </si>
  <si>
    <t>DREIJMAČI SIA</t>
  </si>
  <si>
    <t>DZENSKRŪVE SIA</t>
  </si>
  <si>
    <t>DZIMTA ZEMNIEKA SAIMNIECĪBA</t>
  </si>
  <si>
    <t>EFODA SIA</t>
  </si>
  <si>
    <t>EMBŪTES DĀRZS SIA</t>
  </si>
  <si>
    <t>EZERNIEKI AGRO SIA</t>
  </si>
  <si>
    <t>EZERVĒJI ZEMNIEKA SAIMNIECĪBA</t>
  </si>
  <si>
    <t>FIŠERS IK</t>
  </si>
  <si>
    <t>JOKAS DEVELOPMENTS SIA</t>
  </si>
  <si>
    <t>JĒKABA GRĀLS BRĀLĪBA SIA</t>
  </si>
  <si>
    <t>KABILES MUIŽAS VĪNA DARĪTAVA SIA</t>
  </si>
  <si>
    <t>KALNI ZEMNIEKA SAIMNIECĪBA</t>
  </si>
  <si>
    <t>LAUSKIS SIA</t>
  </si>
  <si>
    <t>LIELOZOLI SIA</t>
  </si>
  <si>
    <t>LUBECO SIA</t>
  </si>
  <si>
    <t>MAA.STUDIJA SIA</t>
  </si>
  <si>
    <t>MALKOTAVA SIA</t>
  </si>
  <si>
    <t>MAZBURKAS SIA</t>
  </si>
  <si>
    <t>PARKS 1 SIA</t>
  </si>
  <si>
    <t>ROŽVĪNS IK</t>
  </si>
  <si>
    <t>SKRAMPIJS SIA</t>
  </si>
  <si>
    <t>SPARKLING APPLE SIA</t>
  </si>
  <si>
    <t>SULA SIA</t>
  </si>
  <si>
    <t>SUNBEARS SIA</t>
  </si>
  <si>
    <t>URTICA SIA</t>
  </si>
  <si>
    <t>VĪNA DARĪTAVA MATILDE SIA</t>
  </si>
  <si>
    <t>VĪNA-OGA SIA</t>
  </si>
  <si>
    <t>VĪNDARĪTAVA SIA</t>
  </si>
  <si>
    <t>VĪNS.LV SIA</t>
  </si>
  <si>
    <t>ZIEMEĻU VĪNS SIA</t>
  </si>
  <si>
    <t>8,20*g*e/100</t>
  </si>
  <si>
    <t>3."i" ailē norādītā aprēķina formula attiecas uz alu ar absolūtā spirta daudzumu līdz 3,6 tilpumprocentiem (ieskaitot); "k"ailē norādītā aprēķina formula attiecas uz alu ar absolūtā spirta daudzumu līdz 3,7 tilpumprocentiem (ieskaitot)</t>
  </si>
  <si>
    <t>4."h" ailē norādītā aprēķina formula attiecas uz alu ar absolūtā spirta daudzumu virs 3,6 tilpumprocentiem;  "j" ailē norādītā aprēķina formula attiecas uz alu ar absolūtā spirta daudzumu virs 3,7 tilpumprocentiem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</si>
</sst>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font>
      <sz val="10"/>
      <name val="Arial"/>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8"/>
      <name val="Arial"/>
      <family val="2"/>
      <charset val="186"/>
    </font>
    <font>
      <sz val="10"/>
      <name val="Times New Roman"/>
      <family val="1"/>
      <charset val="186"/>
    </font>
    <font>
      <i/>
      <sz val="10"/>
      <name val="Times New Roman"/>
      <family val="1"/>
      <charset val="186"/>
    </font>
    <font>
      <b/>
      <sz val="10"/>
      <name val="Times New Roman"/>
      <family val="1"/>
      <charset val="186"/>
    </font>
    <font>
      <b/>
      <sz val="14"/>
      <name val="Times New Roman"/>
      <family val="1"/>
      <charset val="186"/>
    </font>
    <font>
      <sz val="9"/>
      <name val="Times New Roman"/>
      <family val="1"/>
      <charset val="186"/>
    </font>
    <font>
      <i/>
      <sz val="9"/>
      <name val="Times New Roman"/>
      <family val="1"/>
      <charset val="186"/>
    </font>
    <font>
      <sz val="11"/>
      <name val="Times New Roman"/>
      <family val="1"/>
      <charset val="186"/>
    </font>
    <font>
      <b/>
      <sz val="12"/>
      <name val="Times New Roman"/>
      <family val="1"/>
      <charset val="186"/>
    </font>
    <font>
      <b/>
      <i/>
      <sz val="10"/>
      <name val="Times New Roman"/>
      <family val="1"/>
      <charset val="186"/>
    </font>
    <font>
      <sz val="12"/>
      <name val="Times New Roman"/>
      <family val="1"/>
      <charset val="186"/>
    </font>
    <font>
      <b/>
      <sz val="11"/>
      <name val="Times New Roman"/>
      <family val="1"/>
      <charset val="186"/>
    </font>
    <font>
      <sz val="12"/>
      <color indexed="12"/>
      <name val="Times New Roman"/>
      <family val="1"/>
      <charset val="186"/>
    </font>
    <font>
      <sz val="11"/>
      <color indexed="12"/>
      <name val="Times New Roman"/>
      <family val="1"/>
      <charset val="186"/>
    </font>
    <font>
      <sz val="10"/>
      <name val="Arial"/>
      <family val="2"/>
      <charset val="186"/>
    </font>
    <font>
      <b/>
      <sz val="12"/>
      <color indexed="12"/>
      <name val="Times New Roman"/>
      <family val="1"/>
      <charset val="186"/>
    </font>
    <font>
      <i/>
      <sz val="10"/>
      <name val="Arial"/>
      <family val="2"/>
      <charset val="186"/>
    </font>
    <font>
      <i/>
      <sz val="11"/>
      <name val="Times New Roman"/>
      <family val="1"/>
      <charset val="186"/>
    </font>
    <font>
      <b/>
      <sz val="9"/>
      <name val="Times New Roman"/>
      <family val="1"/>
      <charset val="186"/>
    </font>
    <font>
      <b/>
      <i/>
      <sz val="9"/>
      <name val="Times New Roman"/>
      <family val="1"/>
      <charset val="186"/>
    </font>
    <font>
      <i/>
      <sz val="11"/>
      <color rgb="FFFF0000"/>
      <name val="Times New Roman"/>
      <family val="1"/>
      <charset val="186"/>
    </font>
    <font>
      <i/>
      <sz val="11"/>
      <color rgb="FFFF0000"/>
      <name val="Arial"/>
      <family val="2"/>
      <charset val="186"/>
    </font>
    <font>
      <b/>
      <sz val="16"/>
      <name val="Times New Roman"/>
      <family val="1"/>
      <charset val="186"/>
    </font>
    <font>
      <b/>
      <i/>
      <sz val="12"/>
      <name val="Times New Roman"/>
      <family val="1"/>
      <charset val="186"/>
    </font>
    <font>
      <sz val="12"/>
      <color theme="1"/>
      <name val="Times New Roman"/>
      <family val="1"/>
      <charset val="186"/>
    </font>
    <font>
      <sz val="10"/>
      <color theme="1"/>
      <name val="Times New Roman"/>
      <family val="1"/>
      <charset val="186"/>
    </font>
    <font>
      <b/>
      <sz val="14"/>
      <color theme="1"/>
      <name val="Times New Roman"/>
      <family val="1"/>
      <charset val="186"/>
    </font>
    <font>
      <i/>
      <sz val="10"/>
      <color theme="1"/>
      <name val="Times New Roman"/>
      <family val="1"/>
      <charset val="186"/>
    </font>
    <font>
      <i/>
      <sz val="14"/>
      <color theme="1"/>
      <name val="Times New Roman"/>
      <family val="1"/>
      <charset val="186"/>
    </font>
    <font>
      <sz val="14"/>
      <name val="Times New Roman"/>
      <family val="1"/>
      <charset val="186"/>
    </font>
    <font>
      <i/>
      <sz val="12"/>
      <name val="Times New Roman"/>
      <family val="1"/>
      <charset val="186"/>
    </font>
    <font>
      <sz val="14"/>
      <color theme="6" tint="0.39997558519241921"/>
      <name val="Times New Roman"/>
      <family val="1"/>
      <charset val="186"/>
    </font>
  </fonts>
  <fills count="11">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5" fillId="5" borderId="0" applyNumberFormat="0" applyBorder="0" applyAlignment="0" applyProtection="0"/>
    <xf numFmtId="0" fontId="4" fillId="0" borderId="0"/>
    <xf numFmtId="0" fontId="4" fillId="5" borderId="0" applyNumberFormat="0" applyBorder="0" applyAlignment="0" applyProtection="0"/>
    <xf numFmtId="0" fontId="3" fillId="0" borderId="0"/>
  </cellStyleXfs>
  <cellXfs count="344">
    <xf numFmtId="0" fontId="0" fillId="0" borderId="0" xfId="0"/>
    <xf numFmtId="0" fontId="7" fillId="0" borderId="0" xfId="0" applyFont="1"/>
    <xf numFmtId="0" fontId="7" fillId="0" borderId="1" xfId="0" applyFont="1" applyBorder="1"/>
    <xf numFmtId="0" fontId="7" fillId="0" borderId="0" xfId="0" applyFont="1" applyAlignment="1">
      <alignment horizontal="center" vertical="center"/>
    </xf>
    <xf numFmtId="3" fontId="7" fillId="0" borderId="0" xfId="0" applyNumberFormat="1" applyFont="1"/>
    <xf numFmtId="4" fontId="7" fillId="0" borderId="0" xfId="0" applyNumberFormat="1" applyFont="1"/>
    <xf numFmtId="0" fontId="7" fillId="0" borderId="0" xfId="0" applyFont="1" applyAlignment="1">
      <alignment horizontal="center"/>
    </xf>
    <xf numFmtId="0" fontId="10" fillId="0" borderId="0" xfId="0" applyFont="1"/>
    <xf numFmtId="0" fontId="8" fillId="0" borderId="1" xfId="0" applyFont="1" applyBorder="1" applyAlignment="1">
      <alignment horizontal="center" wrapText="1"/>
    </xf>
    <xf numFmtId="0" fontId="8" fillId="0" borderId="0" xfId="0" applyFont="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xf>
    <xf numFmtId="49" fontId="10" fillId="0" borderId="0" xfId="0" applyNumberFormat="1" applyFont="1" applyBorder="1" applyAlignment="1">
      <alignment horizontal="center"/>
    </xf>
    <xf numFmtId="0" fontId="10" fillId="0" borderId="0" xfId="0" applyFont="1" applyBorder="1"/>
    <xf numFmtId="0" fontId="8" fillId="0" borderId="1" xfId="0" applyFont="1" applyBorder="1" applyAlignment="1">
      <alignment horizontal="center"/>
    </xf>
    <xf numFmtId="4"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vertical="center"/>
    </xf>
    <xf numFmtId="3" fontId="7" fillId="2" borderId="0" xfId="0" applyNumberFormat="1" applyFont="1" applyFill="1"/>
    <xf numFmtId="3" fontId="7" fillId="0" borderId="0" xfId="0" applyNumberFormat="1" applyFont="1" applyFill="1"/>
    <xf numFmtId="4" fontId="7" fillId="0" borderId="0" xfId="0" applyNumberFormat="1" applyFont="1" applyFill="1"/>
    <xf numFmtId="4" fontId="15" fillId="0" borderId="0" xfId="0" applyNumberFormat="1" applyFont="1" applyAlignment="1">
      <alignment horizontal="right"/>
    </xf>
    <xf numFmtId="0" fontId="10" fillId="0" borderId="0" xfId="0" applyFont="1" applyAlignment="1">
      <alignment vertical="top"/>
    </xf>
    <xf numFmtId="0" fontId="9" fillId="0" borderId="0" xfId="0" applyFont="1"/>
    <xf numFmtId="0" fontId="7" fillId="0" borderId="1" xfId="0" applyFont="1" applyBorder="1" applyAlignment="1">
      <alignment horizontal="center" vertical="center" wrapText="1"/>
    </xf>
    <xf numFmtId="3" fontId="7" fillId="0" borderId="1" xfId="0" applyNumberFormat="1" applyFont="1" applyBorder="1" applyAlignment="1">
      <alignment horizontal="center"/>
    </xf>
    <xf numFmtId="3" fontId="7" fillId="0" borderId="0" xfId="0" applyNumberFormat="1" applyFont="1" applyAlignment="1">
      <alignment horizontal="center"/>
    </xf>
    <xf numFmtId="0" fontId="7" fillId="0" borderId="2" xfId="0" applyFont="1" applyBorder="1" applyAlignment="1">
      <alignment horizontal="center" vertical="center" wrapText="1"/>
    </xf>
    <xf numFmtId="0" fontId="16" fillId="0" borderId="0" xfId="0" applyFont="1"/>
    <xf numFmtId="0" fontId="7" fillId="0" borderId="0" xfId="0" applyFont="1" applyAlignment="1"/>
    <xf numFmtId="0" fontId="7" fillId="0" borderId="0" xfId="0" applyFont="1" applyAlignment="1">
      <alignment vertical="top"/>
    </xf>
    <xf numFmtId="0" fontId="7" fillId="0" borderId="4" xfId="0" applyFont="1" applyBorder="1"/>
    <xf numFmtId="49" fontId="7" fillId="0" borderId="0" xfId="0" applyNumberFormat="1" applyFont="1"/>
    <xf numFmtId="49" fontId="8" fillId="0" borderId="1" xfId="0" applyNumberFormat="1" applyFont="1" applyBorder="1" applyAlignment="1">
      <alignment horizontal="center" wrapText="1"/>
    </xf>
    <xf numFmtId="0" fontId="9"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1" xfId="0" applyNumberFormat="1" applyFont="1" applyBorder="1"/>
    <xf numFmtId="0" fontId="9" fillId="0" borderId="1" xfId="0" applyNumberFormat="1" applyFont="1" applyBorder="1"/>
    <xf numFmtId="2" fontId="9" fillId="0" borderId="1" xfId="0" applyNumberFormat="1" applyFont="1" applyBorder="1"/>
    <xf numFmtId="0" fontId="7" fillId="0" borderId="4" xfId="0" applyFont="1" applyBorder="1" applyAlignment="1">
      <alignment horizontal="center"/>
    </xf>
    <xf numFmtId="0" fontId="7" fillId="0" borderId="11" xfId="0" applyFont="1" applyBorder="1" applyAlignment="1">
      <alignment horizontal="center" vertical="top"/>
    </xf>
    <xf numFmtId="0" fontId="7" fillId="0" borderId="4" xfId="0" applyFont="1" applyBorder="1" applyAlignment="1"/>
    <xf numFmtId="0" fontId="7" fillId="0" borderId="0" xfId="0" applyFont="1" applyBorder="1" applyAlignment="1"/>
    <xf numFmtId="0" fontId="10" fillId="0" borderId="4" xfId="0" applyFont="1" applyBorder="1" applyAlignment="1"/>
    <xf numFmtId="0" fontId="9" fillId="0" borderId="1" xfId="0" applyNumberFormat="1" applyFont="1" applyBorder="1" applyAlignment="1"/>
    <xf numFmtId="0" fontId="9" fillId="0" borderId="1" xfId="0" applyFont="1" applyBorder="1" applyAlignment="1">
      <alignment horizontal="center" vertical="center" wrapText="1"/>
    </xf>
    <xf numFmtId="3" fontId="8" fillId="0" borderId="1" xfId="0" applyNumberFormat="1" applyFont="1" applyFill="1" applyBorder="1" applyAlignment="1">
      <alignment horizontal="center" wrapText="1"/>
    </xf>
    <xf numFmtId="4" fontId="8" fillId="0" borderId="1" xfId="0" applyNumberFormat="1" applyFont="1" applyBorder="1" applyAlignment="1">
      <alignment horizontal="center" wrapText="1"/>
    </xf>
    <xf numFmtId="2" fontId="7" fillId="0" borderId="1" xfId="0" applyNumberFormat="1" applyFont="1" applyFill="1" applyBorder="1"/>
    <xf numFmtId="2" fontId="7" fillId="0" borderId="1" xfId="0" applyNumberFormat="1" applyFont="1" applyBorder="1"/>
    <xf numFmtId="0" fontId="10" fillId="0" borderId="4" xfId="0" applyFont="1" applyFill="1" applyBorder="1" applyAlignment="1">
      <alignment horizontal="right"/>
    </xf>
    <xf numFmtId="0" fontId="9" fillId="0" borderId="9" xfId="0" applyFont="1" applyBorder="1" applyAlignment="1">
      <alignment horizontal="center" vertical="center" wrapText="1"/>
    </xf>
    <xf numFmtId="0" fontId="9" fillId="0" borderId="10" xfId="0" applyNumberFormat="1" applyFont="1" applyBorder="1" applyAlignment="1"/>
    <xf numFmtId="0" fontId="10" fillId="0" borderId="0" xfId="0" applyFont="1" applyBorder="1" applyAlignment="1" applyProtection="1">
      <alignment horizontal="center"/>
      <protection locked="0"/>
    </xf>
    <xf numFmtId="0" fontId="16" fillId="0" borderId="0" xfId="0" applyFont="1" applyProtection="1">
      <protection locked="0"/>
    </xf>
    <xf numFmtId="0" fontId="7" fillId="0" borderId="0" xfId="0" applyFont="1" applyAlignment="1" applyProtection="1">
      <alignment horizontal="center" vertical="top"/>
      <protection locked="0"/>
    </xf>
    <xf numFmtId="0" fontId="16" fillId="0" borderId="4" xfId="0" applyFont="1" applyBorder="1" applyProtection="1">
      <protection locked="0"/>
    </xf>
    <xf numFmtId="0" fontId="11" fillId="0" borderId="1" xfId="0" applyFont="1" applyBorder="1" applyAlignment="1">
      <alignment horizontal="center" vertical="center"/>
    </xf>
    <xf numFmtId="0" fontId="0" fillId="0" borderId="1" xfId="0" applyBorder="1"/>
    <xf numFmtId="0" fontId="12" fillId="3" borderId="1" xfId="0" applyFont="1" applyFill="1" applyBorder="1" applyAlignment="1">
      <alignment horizontal="center" vertical="center" wrapText="1"/>
    </xf>
    <xf numFmtId="0" fontId="0" fillId="0" borderId="9" xfId="0" applyBorder="1"/>
    <xf numFmtId="4" fontId="12" fillId="0" borderId="9" xfId="0" applyNumberFormat="1" applyFont="1" applyBorder="1" applyAlignment="1">
      <alignment horizontal="center" vertical="center" wrapText="1"/>
    </xf>
    <xf numFmtId="0" fontId="12" fillId="3"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xf>
    <xf numFmtId="4" fontId="7" fillId="0" borderId="2" xfId="0" applyNumberFormat="1" applyFont="1" applyBorder="1" applyAlignment="1">
      <alignment horizontal="center" vertical="center" wrapText="1"/>
    </xf>
    <xf numFmtId="49" fontId="18" fillId="0" borderId="0" xfId="0" applyNumberFormat="1" applyFont="1" applyBorder="1" applyAlignment="1">
      <alignment horizontal="left" vertical="center" wrapText="1"/>
    </xf>
    <xf numFmtId="49" fontId="10" fillId="0" borderId="0" xfId="0" applyNumberFormat="1" applyFont="1" applyBorder="1" applyAlignment="1">
      <alignment horizontal="center"/>
    </xf>
    <xf numFmtId="0" fontId="7"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0" borderId="1" xfId="0" applyFont="1" applyBorder="1" applyAlignment="1">
      <alignment horizontal="center" wrapText="1"/>
    </xf>
    <xf numFmtId="49" fontId="18" fillId="0" borderId="0" xfId="0" applyNumberFormat="1" applyFont="1" applyBorder="1" applyAlignment="1">
      <alignment vertical="center" wrapText="1"/>
    </xf>
    <xf numFmtId="49" fontId="19" fillId="0" borderId="0" xfId="0" applyNumberFormat="1" applyFont="1" applyBorder="1" applyAlignment="1">
      <alignment vertical="center" wrapText="1"/>
    </xf>
    <xf numFmtId="49" fontId="18" fillId="0" borderId="0" xfId="0" applyNumberFormat="1" applyFont="1" applyBorder="1" applyAlignment="1">
      <alignment horizontal="left" vertical="center"/>
    </xf>
    <xf numFmtId="49" fontId="7" fillId="0" borderId="1" xfId="0" applyNumberFormat="1" applyFont="1" applyBorder="1" applyAlignment="1">
      <alignment horizont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3" fontId="7" fillId="0" borderId="2" xfId="0" applyNumberFormat="1" applyFont="1" applyFill="1" applyBorder="1" applyAlignment="1">
      <alignment horizontal="center" wrapText="1"/>
    </xf>
    <xf numFmtId="4" fontId="7" fillId="0" borderId="2" xfId="0" applyNumberFormat="1" applyFont="1" applyBorder="1" applyAlignment="1">
      <alignment horizontal="center" wrapText="1"/>
    </xf>
    <xf numFmtId="4" fontId="5" fillId="5" borderId="1" xfId="1" applyNumberFormat="1" applyBorder="1" applyAlignment="1">
      <alignment horizontal="center" vertical="center" wrapText="1"/>
    </xf>
    <xf numFmtId="0" fontId="7" fillId="3" borderId="1" xfId="0" applyFont="1" applyFill="1" applyBorder="1"/>
    <xf numFmtId="49" fontId="18" fillId="0" borderId="0" xfId="0" applyNumberFormat="1" applyFont="1" applyBorder="1" applyAlignment="1">
      <alignment vertical="center"/>
    </xf>
    <xf numFmtId="0" fontId="7" fillId="3" borderId="1" xfId="0" applyNumberFormat="1" applyFont="1" applyFill="1" applyBorder="1"/>
    <xf numFmtId="0" fontId="7" fillId="3" borderId="1" xfId="0" applyFont="1" applyFill="1" applyBorder="1" applyAlignment="1">
      <alignment wrapText="1"/>
    </xf>
    <xf numFmtId="0" fontId="8" fillId="3" borderId="1" xfId="0" applyFont="1" applyFill="1" applyBorder="1"/>
    <xf numFmtId="4" fontId="7" fillId="6"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3" fontId="7" fillId="0" borderId="2" xfId="0" applyNumberFormat="1" applyFont="1" applyBorder="1" applyAlignment="1">
      <alignment horizontal="center" wrapText="1"/>
    </xf>
    <xf numFmtId="4" fontId="12" fillId="6" borderId="1" xfId="0" applyNumberFormat="1" applyFont="1" applyFill="1" applyBorder="1" applyAlignment="1">
      <alignment horizontal="center" vertical="center" wrapText="1"/>
    </xf>
    <xf numFmtId="4" fontId="9" fillId="0" borderId="1" xfId="0" applyNumberFormat="1" applyFont="1" applyBorder="1" applyAlignment="1"/>
    <xf numFmtId="3" fontId="9" fillId="0" borderId="1" xfId="0" applyNumberFormat="1" applyFont="1" applyBorder="1" applyAlignment="1"/>
    <xf numFmtId="4" fontId="25" fillId="0" borderId="1" xfId="0" applyNumberFormat="1" applyFont="1" applyBorder="1" applyAlignment="1">
      <alignment horizontal="center" vertical="center" wrapText="1"/>
    </xf>
    <xf numFmtId="0" fontId="24" fillId="0" borderId="0" xfId="0" applyFont="1" applyBorder="1" applyAlignment="1">
      <alignment horizontal="right" vertical="center"/>
    </xf>
    <xf numFmtId="4" fontId="25" fillId="0" borderId="0" xfId="0" applyNumberFormat="1" applyFont="1" applyBorder="1" applyAlignment="1">
      <alignment horizontal="center" vertical="center" wrapText="1"/>
    </xf>
    <xf numFmtId="0" fontId="26" fillId="0" borderId="1" xfId="0" applyFont="1" applyBorder="1" applyAlignment="1">
      <alignment vertical="center"/>
    </xf>
    <xf numFmtId="4" fontId="15" fillId="0" borderId="0" xfId="2" applyNumberFormat="1" applyFont="1" applyAlignment="1">
      <alignment horizontal="right"/>
    </xf>
    <xf numFmtId="0" fontId="4" fillId="0" borderId="0" xfId="2"/>
    <xf numFmtId="0" fontId="9" fillId="0" borderId="6" xfId="2" applyFont="1" applyBorder="1" applyAlignment="1">
      <alignment horizontal="center" vertical="center" wrapText="1"/>
    </xf>
    <xf numFmtId="0" fontId="9" fillId="0" borderId="8" xfId="2" applyFont="1" applyBorder="1" applyAlignment="1">
      <alignment horizontal="center" vertical="center" wrapText="1"/>
    </xf>
    <xf numFmtId="0" fontId="7" fillId="0" borderId="7" xfId="2" applyFont="1" applyBorder="1" applyAlignment="1">
      <alignment horizontal="center" vertical="center" wrapText="1"/>
    </xf>
    <xf numFmtId="0" fontId="7" fillId="0" borderId="1" xfId="2" applyFont="1" applyBorder="1" applyAlignment="1">
      <alignment horizontal="center"/>
    </xf>
    <xf numFmtId="49" fontId="7" fillId="0" borderId="1" xfId="2" applyNumberFormat="1" applyFont="1" applyBorder="1" applyAlignment="1">
      <alignment horizontal="center" wrapText="1"/>
    </xf>
    <xf numFmtId="0" fontId="7" fillId="0" borderId="3" xfId="2" applyFont="1" applyBorder="1" applyAlignment="1">
      <alignment horizontal="center" wrapText="1"/>
    </xf>
    <xf numFmtId="0" fontId="7" fillId="0" borderId="2" xfId="2" applyFont="1" applyBorder="1" applyAlignment="1">
      <alignment horizontal="center" wrapText="1"/>
    </xf>
    <xf numFmtId="3" fontId="7" fillId="0" borderId="2" xfId="2" applyNumberFormat="1" applyFont="1" applyFill="1" applyBorder="1" applyAlignment="1">
      <alignment horizontal="center" wrapText="1"/>
    </xf>
    <xf numFmtId="4" fontId="7" fillId="0" borderId="2" xfId="2" applyNumberFormat="1" applyFont="1" applyBorder="1" applyAlignment="1">
      <alignment horizontal="center" wrapText="1"/>
    </xf>
    <xf numFmtId="4" fontId="4" fillId="5" borderId="1" xfId="3" applyNumberFormat="1" applyBorder="1" applyAlignment="1">
      <alignment horizontal="center" vertical="center" wrapText="1"/>
    </xf>
    <xf numFmtId="0" fontId="11" fillId="0" borderId="1" xfId="2" applyFont="1" applyBorder="1" applyAlignment="1">
      <alignment horizontal="center" vertical="center"/>
    </xf>
    <xf numFmtId="0" fontId="4" fillId="0" borderId="1" xfId="2" applyBorder="1"/>
    <xf numFmtId="0" fontId="22" fillId="3" borderId="1" xfId="2" applyFont="1" applyFill="1" applyBorder="1"/>
    <xf numFmtId="0" fontId="7" fillId="3" borderId="1" xfId="2" applyFont="1" applyFill="1" applyBorder="1"/>
    <xf numFmtId="2" fontId="7" fillId="0" borderId="1" xfId="2" applyNumberFormat="1" applyFont="1" applyBorder="1" applyAlignment="1">
      <alignment horizontal="center" vertical="center" wrapText="1"/>
    </xf>
    <xf numFmtId="0" fontId="12" fillId="3" borderId="1" xfId="2" applyFont="1" applyFill="1" applyBorder="1" applyAlignment="1">
      <alignment horizontal="center" vertical="center" wrapText="1"/>
    </xf>
    <xf numFmtId="4" fontId="12" fillId="0" borderId="1" xfId="2" applyNumberFormat="1" applyFont="1" applyBorder="1" applyAlignment="1">
      <alignment horizontal="center" vertical="center" wrapText="1"/>
    </xf>
    <xf numFmtId="0" fontId="4" fillId="3" borderId="1" xfId="2" applyFill="1" applyBorder="1"/>
    <xf numFmtId="4" fontId="12" fillId="0" borderId="13" xfId="2" applyNumberFormat="1" applyFont="1" applyBorder="1" applyAlignment="1">
      <alignment horizontal="center" vertical="center" wrapText="1"/>
    </xf>
    <xf numFmtId="4" fontId="12" fillId="0" borderId="9" xfId="2" applyNumberFormat="1" applyFont="1" applyBorder="1" applyAlignment="1">
      <alignment horizontal="center" vertical="center" wrapText="1"/>
    </xf>
    <xf numFmtId="0" fontId="7" fillId="3" borderId="1" xfId="2" applyFont="1" applyFill="1" applyBorder="1" applyAlignment="1">
      <alignment horizontal="center" vertical="center" wrapText="1"/>
    </xf>
    <xf numFmtId="0" fontId="20" fillId="3" borderId="1" xfId="2" applyFont="1" applyFill="1" applyBorder="1"/>
    <xf numFmtId="4" fontId="25" fillId="0" borderId="1" xfId="2" applyNumberFormat="1" applyFont="1" applyBorder="1" applyAlignment="1">
      <alignment horizontal="center" vertical="center" wrapText="1"/>
    </xf>
    <xf numFmtId="0" fontId="7" fillId="0" borderId="4" xfId="2" applyFont="1" applyBorder="1" applyAlignment="1"/>
    <xf numFmtId="0" fontId="7" fillId="0" borderId="11" xfId="2" applyFont="1" applyBorder="1" applyAlignment="1">
      <alignment horizontal="center" vertical="top"/>
    </xf>
    <xf numFmtId="0" fontId="7" fillId="0" borderId="0" xfId="2" applyFont="1" applyAlignment="1">
      <alignment horizontal="center"/>
    </xf>
    <xf numFmtId="49" fontId="7" fillId="0" borderId="0" xfId="2" applyNumberFormat="1" applyFont="1"/>
    <xf numFmtId="0" fontId="7" fillId="0" borderId="0" xfId="2" applyFont="1"/>
    <xf numFmtId="3" fontId="7" fillId="0" borderId="0" xfId="2" applyNumberFormat="1" applyFont="1" applyFill="1"/>
    <xf numFmtId="4" fontId="7" fillId="0" borderId="0" xfId="2" applyNumberFormat="1" applyFont="1" applyFill="1"/>
    <xf numFmtId="4" fontId="7" fillId="0" borderId="0" xfId="2" applyNumberFormat="1" applyFont="1"/>
    <xf numFmtId="0" fontId="11" fillId="0" borderId="0" xfId="0" applyFont="1" applyBorder="1" applyAlignment="1">
      <alignment horizontal="center" vertical="center"/>
    </xf>
    <xf numFmtId="0" fontId="0" fillId="0" borderId="0" xfId="0" applyBorder="1"/>
    <xf numFmtId="4" fontId="12" fillId="0" borderId="0" xfId="0" applyNumberFormat="1" applyFont="1" applyBorder="1" applyAlignment="1">
      <alignment horizontal="center" vertical="center" wrapText="1"/>
    </xf>
    <xf numFmtId="0" fontId="7" fillId="0" borderId="0" xfId="0" applyFont="1" applyFill="1" applyBorder="1"/>
    <xf numFmtId="2" fontId="7"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0" fillId="0" borderId="0" xfId="0" applyFill="1" applyBorder="1"/>
    <xf numFmtId="0" fontId="16" fillId="0" borderId="0" xfId="2" applyFont="1" applyAlignment="1"/>
    <xf numFmtId="1" fontId="9" fillId="0" borderId="9" xfId="0" applyNumberFormat="1" applyFont="1" applyBorder="1" applyAlignment="1">
      <alignment horizontal="center" vertical="center" wrapText="1"/>
    </xf>
    <xf numFmtId="0" fontId="7" fillId="0" borderId="4" xfId="0" applyFont="1" applyBorder="1" applyAlignment="1">
      <alignment horizontal="center"/>
    </xf>
    <xf numFmtId="0" fontId="7" fillId="0" borderId="0" xfId="0" applyFont="1" applyAlignment="1">
      <alignment horizontal="center"/>
    </xf>
    <xf numFmtId="3" fontId="13" fillId="0" borderId="1" xfId="0" applyNumberFormat="1" applyFont="1" applyBorder="1" applyAlignment="1" applyProtection="1">
      <alignment vertical="center"/>
      <protection locked="0"/>
    </xf>
    <xf numFmtId="0" fontId="13" fillId="0" borderId="1" xfId="0" applyNumberFormat="1" applyFont="1" applyBorder="1" applyAlignment="1" applyProtection="1">
      <alignment horizontal="center" vertical="center"/>
      <protection locked="0"/>
    </xf>
    <xf numFmtId="2" fontId="13" fillId="0" borderId="1" xfId="0" applyNumberFormat="1" applyFont="1" applyBorder="1" applyAlignment="1" applyProtection="1">
      <alignment vertical="center"/>
      <protection locked="0"/>
    </xf>
    <xf numFmtId="0" fontId="30" fillId="0" borderId="0" xfId="4" applyFont="1"/>
    <xf numFmtId="0" fontId="30" fillId="0" borderId="0" xfId="4" applyFont="1" applyAlignment="1">
      <alignment vertical="center"/>
    </xf>
    <xf numFmtId="0" fontId="30" fillId="0" borderId="0" xfId="4" applyFont="1" applyAlignment="1">
      <alignment horizontal="center"/>
    </xf>
    <xf numFmtId="0" fontId="10" fillId="0" borderId="0"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7" fillId="0" borderId="0" xfId="0" applyFont="1" applyAlignment="1" applyProtection="1">
      <alignment horizontal="center" vertical="top"/>
      <protection locked="0"/>
    </xf>
    <xf numFmtId="0" fontId="31" fillId="0" borderId="1" xfId="0" applyFont="1" applyBorder="1"/>
    <xf numFmtId="0" fontId="31" fillId="0" borderId="1" xfId="0" applyFont="1" applyFill="1" applyBorder="1" applyAlignment="1">
      <alignment horizontal="center"/>
    </xf>
    <xf numFmtId="0" fontId="30" fillId="0" borderId="0" xfId="4" applyFont="1" applyFill="1"/>
    <xf numFmtId="0" fontId="13" fillId="0" borderId="2" xfId="0" applyFont="1" applyBorder="1" applyAlignment="1" applyProtection="1">
      <alignment horizontal="center" vertical="center" wrapText="1"/>
      <protection locked="0"/>
    </xf>
    <xf numFmtId="2" fontId="13" fillId="0" borderId="19" xfId="0" applyNumberFormat="1" applyFont="1" applyFill="1" applyBorder="1" applyAlignment="1" applyProtection="1">
      <alignment vertical="center"/>
      <protection locked="0"/>
    </xf>
    <xf numFmtId="0" fontId="13" fillId="0" borderId="18" xfId="0" applyFont="1" applyBorder="1" applyAlignment="1" applyProtection="1">
      <alignment horizontal="center" vertical="center"/>
      <protection locked="0"/>
    </xf>
    <xf numFmtId="2" fontId="17" fillId="0" borderId="19" xfId="0" applyNumberFormat="1" applyFont="1" applyFill="1" applyBorder="1" applyAlignment="1" applyProtection="1">
      <alignment vertical="center"/>
      <protection locked="0"/>
    </xf>
    <xf numFmtId="3" fontId="17" fillId="0" borderId="23" xfId="0" applyNumberFormat="1" applyFont="1" applyFill="1" applyBorder="1" applyAlignment="1" applyProtection="1">
      <alignment vertical="center"/>
      <protection locked="0"/>
    </xf>
    <xf numFmtId="0" fontId="17" fillId="0" borderId="23" xfId="0" applyNumberFormat="1" applyFont="1" applyFill="1" applyBorder="1" applyAlignment="1" applyProtection="1">
      <alignment horizontal="center" vertical="center"/>
      <protection locked="0"/>
    </xf>
    <xf numFmtId="2" fontId="17" fillId="0" borderId="23" xfId="0" applyNumberFormat="1" applyFont="1" applyFill="1" applyBorder="1" applyAlignment="1" applyProtection="1">
      <alignment vertical="center"/>
      <protection locked="0"/>
    </xf>
    <xf numFmtId="2" fontId="17" fillId="2" borderId="24" xfId="0" applyNumberFormat="1" applyFont="1" applyFill="1" applyBorder="1" applyAlignment="1" applyProtection="1">
      <alignment vertical="center"/>
      <protection locked="0"/>
    </xf>
    <xf numFmtId="0" fontId="13" fillId="0" borderId="21" xfId="0" applyFont="1" applyBorder="1" applyAlignment="1" applyProtection="1">
      <alignment horizontal="center" vertical="center"/>
      <protection locked="0"/>
    </xf>
    <xf numFmtId="3" fontId="13" fillId="0" borderId="9" xfId="0" applyNumberFormat="1" applyFont="1" applyBorder="1" applyAlignment="1" applyProtection="1">
      <alignment vertical="center"/>
      <protection locked="0"/>
    </xf>
    <xf numFmtId="0" fontId="13" fillId="0" borderId="9" xfId="0" applyNumberFormat="1" applyFont="1" applyBorder="1" applyAlignment="1" applyProtection="1">
      <alignment horizontal="center" vertical="center"/>
      <protection locked="0"/>
    </xf>
    <xf numFmtId="2" fontId="13" fillId="0" borderId="9" xfId="0" applyNumberFormat="1" applyFont="1" applyBorder="1" applyAlignment="1" applyProtection="1">
      <alignment vertical="center"/>
      <protection locked="0"/>
    </xf>
    <xf numFmtId="2" fontId="17" fillId="0" borderId="26" xfId="0" applyNumberFormat="1" applyFont="1" applyFill="1" applyBorder="1" applyAlignment="1" applyProtection="1">
      <alignment vertical="center"/>
      <protection locked="0"/>
    </xf>
    <xf numFmtId="3" fontId="13" fillId="0" borderId="15" xfId="0" applyNumberFormat="1" applyFont="1" applyBorder="1" applyAlignment="1" applyProtection="1">
      <alignment vertical="center"/>
      <protection locked="0"/>
    </xf>
    <xf numFmtId="0" fontId="13" fillId="0" borderId="15" xfId="0" applyNumberFormat="1" applyFont="1" applyBorder="1" applyAlignment="1" applyProtection="1">
      <alignment horizontal="center" vertical="center"/>
      <protection locked="0"/>
    </xf>
    <xf numFmtId="2" fontId="13" fillId="0" borderId="15" xfId="0" applyNumberFormat="1" applyFont="1" applyBorder="1" applyAlignment="1" applyProtection="1">
      <alignment vertical="center"/>
      <protection locked="0"/>
    </xf>
    <xf numFmtId="2" fontId="13" fillId="0" borderId="17" xfId="0" applyNumberFormat="1" applyFont="1" applyFill="1" applyBorder="1" applyAlignment="1" applyProtection="1">
      <alignment vertical="center"/>
      <protection locked="0"/>
    </xf>
    <xf numFmtId="3" fontId="17" fillId="0" borderId="23" xfId="0" applyNumberFormat="1" applyFont="1" applyBorder="1" applyAlignment="1" applyProtection="1">
      <alignment vertical="center"/>
      <protection locked="0"/>
    </xf>
    <xf numFmtId="0" fontId="13" fillId="0" borderId="23" xfId="0" applyNumberFormat="1" applyFont="1" applyBorder="1" applyAlignment="1" applyProtection="1">
      <alignment horizontal="center" vertical="center"/>
      <protection locked="0"/>
    </xf>
    <xf numFmtId="0" fontId="17" fillId="8" borderId="23" xfId="0" applyFont="1" applyFill="1" applyBorder="1" applyAlignment="1" applyProtection="1">
      <alignment horizontal="right"/>
      <protection locked="0"/>
    </xf>
    <xf numFmtId="0" fontId="20" fillId="0" borderId="0" xfId="0" applyFont="1"/>
    <xf numFmtId="0" fontId="31" fillId="0" borderId="1" xfId="0" applyFont="1" applyBorder="1" applyAlignment="1">
      <alignment horizontal="center"/>
    </xf>
    <xf numFmtId="0" fontId="31" fillId="0" borderId="1" xfId="0" applyFont="1" applyFill="1" applyBorder="1"/>
    <xf numFmtId="0" fontId="32" fillId="0" borderId="0" xfId="4" applyFont="1" applyAlignment="1">
      <alignment horizontal="left"/>
    </xf>
    <xf numFmtId="0" fontId="30" fillId="8" borderId="1" xfId="4" applyFont="1" applyFill="1" applyBorder="1" applyAlignment="1">
      <alignment horizontal="center" vertical="center"/>
    </xf>
    <xf numFmtId="0" fontId="7" fillId="7" borderId="1" xfId="0" applyFont="1" applyFill="1" applyBorder="1"/>
    <xf numFmtId="0" fontId="7" fillId="0" borderId="1" xfId="0" applyFont="1" applyFill="1" applyBorder="1"/>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xf>
    <xf numFmtId="0" fontId="7" fillId="7" borderId="1" xfId="0" applyFont="1" applyFill="1" applyBorder="1" applyAlignment="1">
      <alignment horizontal="center"/>
    </xf>
    <xf numFmtId="0" fontId="7" fillId="0" borderId="1" xfId="0" applyFont="1" applyBorder="1" applyAlignment="1">
      <alignment horizontal="center" vertical="center" wrapText="1"/>
    </xf>
    <xf numFmtId="0" fontId="7" fillId="0" borderId="4" xfId="0" applyFont="1" applyBorder="1" applyAlignment="1">
      <alignment horizontal="center"/>
    </xf>
    <xf numFmtId="0" fontId="7" fillId="0" borderId="11" xfId="0" applyFont="1" applyBorder="1" applyAlignment="1">
      <alignment horizontal="center" vertical="top"/>
    </xf>
    <xf numFmtId="0" fontId="7" fillId="0" borderId="0" xfId="0" applyFont="1" applyAlignment="1">
      <alignment horizontal="center"/>
    </xf>
    <xf numFmtId="0" fontId="0" fillId="9" borderId="1" xfId="0" applyFill="1" applyBorder="1"/>
    <xf numFmtId="0" fontId="0" fillId="9" borderId="13" xfId="0" applyFill="1" applyBorder="1"/>
    <xf numFmtId="4" fontId="12" fillId="9" borderId="1" xfId="0" applyNumberFormat="1" applyFont="1" applyFill="1" applyBorder="1" applyAlignment="1">
      <alignment horizontal="center" vertical="center" wrapText="1"/>
    </xf>
    <xf numFmtId="4" fontId="12" fillId="9" borderId="13" xfId="0" applyNumberFormat="1" applyFont="1" applyFill="1" applyBorder="1" applyAlignment="1">
      <alignment horizontal="center" vertical="center" wrapText="1"/>
    </xf>
    <xf numFmtId="0" fontId="37" fillId="0" borderId="0" xfId="4" applyFont="1" applyFill="1" applyAlignment="1">
      <alignment horizontal="left"/>
    </xf>
    <xf numFmtId="0" fontId="25" fillId="0" borderId="0" xfId="0" applyFont="1" applyBorder="1" applyAlignment="1">
      <alignment horizontal="left" vertical="center"/>
    </xf>
    <xf numFmtId="0" fontId="12" fillId="0" borderId="0" xfId="0" applyFont="1" applyBorder="1" applyAlignment="1">
      <alignment horizontal="left" vertical="center"/>
    </xf>
    <xf numFmtId="0" fontId="11" fillId="0" borderId="13" xfId="0" applyFont="1" applyBorder="1" applyAlignment="1">
      <alignment horizontal="center" vertical="center"/>
    </xf>
    <xf numFmtId="4" fontId="2" fillId="5" borderId="1" xfId="1" applyNumberFormat="1" applyFont="1" applyBorder="1" applyAlignment="1">
      <alignment horizontal="center" vertical="center" wrapText="1"/>
    </xf>
    <xf numFmtId="0" fontId="31" fillId="10" borderId="1" xfId="0" applyFont="1" applyFill="1" applyBorder="1" applyAlignment="1">
      <alignment horizontal="center"/>
    </xf>
    <xf numFmtId="0" fontId="31" fillId="10" borderId="1" xfId="0" applyFont="1" applyFill="1" applyBorder="1"/>
    <xf numFmtId="0" fontId="31" fillId="10" borderId="1" xfId="0" applyFont="1" applyFill="1" applyBorder="1" applyAlignment="1">
      <alignment horizontal="center" vertical="center"/>
    </xf>
    <xf numFmtId="0" fontId="31" fillId="10" borderId="1" xfId="0" applyFont="1" applyFill="1" applyBorder="1" applyAlignment="1">
      <alignment horizontal="left" vertical="center"/>
    </xf>
    <xf numFmtId="0" fontId="7" fillId="10" borderId="1" xfId="0" applyFont="1" applyFill="1" applyBorder="1" applyAlignment="1">
      <alignment horizontal="center"/>
    </xf>
    <xf numFmtId="0" fontId="7" fillId="10" borderId="1" xfId="0" applyFont="1" applyFill="1" applyBorder="1"/>
    <xf numFmtId="0" fontId="31" fillId="10" borderId="1" xfId="0" applyFont="1" applyFill="1" applyBorder="1" applyAlignment="1"/>
    <xf numFmtId="0" fontId="31" fillId="10" borderId="1" xfId="4" applyFont="1" applyFill="1" applyBorder="1" applyAlignment="1">
      <alignment horizontal="center"/>
    </xf>
    <xf numFmtId="0" fontId="31" fillId="10" borderId="1" xfId="4" applyFont="1" applyFill="1" applyBorder="1"/>
    <xf numFmtId="0" fontId="0" fillId="3" borderId="1" xfId="0" applyFill="1" applyBorder="1"/>
    <xf numFmtId="0" fontId="7" fillId="3" borderId="1" xfId="0" applyFont="1" applyFill="1" applyBorder="1" applyAlignment="1">
      <alignment horizontal="center"/>
    </xf>
    <xf numFmtId="164" fontId="7" fillId="3" borderId="9" xfId="0" applyNumberFormat="1" applyFont="1" applyFill="1" applyBorder="1" applyAlignment="1">
      <alignment horizontal="center"/>
    </xf>
    <xf numFmtId="0" fontId="20" fillId="3" borderId="1" xfId="0" applyFont="1" applyFill="1" applyBorder="1"/>
    <xf numFmtId="0" fontId="0" fillId="3" borderId="13" xfId="0" applyFill="1" applyBorder="1"/>
    <xf numFmtId="0" fontId="7" fillId="3" borderId="13" xfId="0" applyFont="1" applyFill="1" applyBorder="1" applyAlignment="1">
      <alignment horizontal="center"/>
    </xf>
    <xf numFmtId="164" fontId="7" fillId="3" borderId="13" xfId="0" applyNumberFormat="1" applyFont="1" applyFill="1" applyBorder="1" applyAlignment="1">
      <alignment horizontal="center"/>
    </xf>
    <xf numFmtId="4" fontId="1" fillId="5" borderId="1" xfId="3" applyNumberFormat="1" applyFont="1" applyBorder="1" applyAlignment="1">
      <alignment horizontal="center" vertical="center" wrapText="1"/>
    </xf>
    <xf numFmtId="0" fontId="7" fillId="0" borderId="11" xfId="2" applyFont="1" applyBorder="1" applyAlignment="1">
      <alignment horizontal="center" vertical="top"/>
    </xf>
    <xf numFmtId="0" fontId="16" fillId="0" borderId="0" xfId="2" applyFont="1" applyAlignment="1">
      <alignment horizontal="center"/>
    </xf>
    <xf numFmtId="0" fontId="7" fillId="0" borderId="4" xfId="2" applyFont="1" applyBorder="1" applyAlignment="1">
      <alignment horizontal="left"/>
    </xf>
    <xf numFmtId="0" fontId="16" fillId="0" borderId="0" xfId="2" applyFont="1" applyAlignment="1"/>
    <xf numFmtId="0" fontId="7" fillId="0" borderId="1" xfId="0" applyFont="1" applyBorder="1" applyAlignment="1">
      <alignment horizontal="center" vertic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4" fontId="7" fillId="0" borderId="2"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9" xfId="0" applyNumberFormat="1" applyFont="1" applyBorder="1" applyAlignment="1">
      <alignment horizontal="center" vertical="center" wrapText="1"/>
    </xf>
    <xf numFmtId="0" fontId="18" fillId="0" borderId="0" xfId="0" applyFont="1" applyAlignment="1"/>
    <xf numFmtId="49" fontId="18" fillId="0" borderId="0" xfId="0" applyNumberFormat="1" applyFont="1" applyBorder="1" applyAlignment="1">
      <alignment horizontal="left" vertical="center" wrapText="1"/>
    </xf>
    <xf numFmtId="0" fontId="18" fillId="0" borderId="0" xfId="0" applyNumberFormat="1" applyFont="1" applyBorder="1" applyAlignment="1">
      <alignment horizontal="left" vertical="center" wrapText="1"/>
    </xf>
    <xf numFmtId="0" fontId="10" fillId="0" borderId="0" xfId="0" applyFont="1" applyAlignment="1">
      <alignment horizontal="center"/>
    </xf>
    <xf numFmtId="49" fontId="10" fillId="0" borderId="0" xfId="0" applyNumberFormat="1" applyFont="1" applyBorder="1" applyAlignment="1">
      <alignment horizontal="center"/>
    </xf>
    <xf numFmtId="0" fontId="7" fillId="0" borderId="4" xfId="0" applyFont="1" applyBorder="1" applyAlignment="1">
      <alignment horizontal="center"/>
    </xf>
    <xf numFmtId="0" fontId="7" fillId="0" borderId="11" xfId="0" applyFont="1" applyBorder="1" applyAlignment="1">
      <alignment horizontal="center"/>
    </xf>
    <xf numFmtId="0" fontId="7" fillId="0" borderId="1" xfId="0" applyFont="1" applyBorder="1" applyAlignment="1">
      <alignment horizontal="center" vertical="center" textRotation="90" wrapText="1"/>
    </xf>
    <xf numFmtId="0" fontId="24" fillId="0" borderId="5" xfId="0" applyFont="1" applyBorder="1" applyAlignment="1">
      <alignment horizontal="right" vertical="center"/>
    </xf>
    <xf numFmtId="0" fontId="24" fillId="0" borderId="12" xfId="0" applyFont="1" applyBorder="1" applyAlignment="1">
      <alignment horizontal="right" vertical="center"/>
    </xf>
    <xf numFmtId="0" fontId="24" fillId="0" borderId="4" xfId="0" applyFont="1" applyBorder="1" applyAlignment="1">
      <alignment horizontal="right" vertical="center"/>
    </xf>
    <xf numFmtId="0" fontId="24" fillId="0" borderId="10" xfId="0" applyFont="1" applyBorder="1" applyAlignment="1">
      <alignment horizontal="right" vertical="center"/>
    </xf>
    <xf numFmtId="0" fontId="11" fillId="0" borderId="5" xfId="0" applyFont="1" applyBorder="1" applyAlignment="1">
      <alignment horizontal="center" vertical="center"/>
    </xf>
    <xf numFmtId="0" fontId="0" fillId="0" borderId="12" xfId="0" applyBorder="1"/>
    <xf numFmtId="0" fontId="0" fillId="0" borderId="10" xfId="0" applyBorder="1"/>
    <xf numFmtId="0" fontId="12"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49" fontId="13" fillId="0" borderId="0" xfId="0" applyNumberFormat="1" applyFont="1" applyBorder="1" applyAlignment="1">
      <alignment horizontal="center" vertical="top" wrapText="1"/>
    </xf>
    <xf numFmtId="0" fontId="7" fillId="0" borderId="11" xfId="0" applyFont="1" applyBorder="1" applyAlignment="1">
      <alignment horizontal="center" vertical="top"/>
    </xf>
    <xf numFmtId="0" fontId="7" fillId="0" borderId="0" xfId="0" applyFont="1" applyBorder="1" applyAlignment="1">
      <alignment horizontal="center" vertical="top"/>
    </xf>
    <xf numFmtId="0" fontId="10" fillId="0" borderId="0" xfId="0" applyFont="1" applyAlignment="1">
      <alignment horizontal="right"/>
    </xf>
    <xf numFmtId="0" fontId="7" fillId="0" borderId="0" xfId="0" applyFont="1" applyAlignment="1">
      <alignment horizontal="center"/>
    </xf>
    <xf numFmtId="0" fontId="14" fillId="4" borderId="4" xfId="0" applyFont="1" applyFill="1" applyBorder="1" applyAlignment="1">
      <alignment horizontal="center" wrapText="1"/>
    </xf>
    <xf numFmtId="49" fontId="7" fillId="0" borderId="1" xfId="0" applyNumberFormat="1" applyFont="1" applyBorder="1" applyAlignment="1">
      <alignment horizontal="center" vertical="center" wrapText="1"/>
    </xf>
    <xf numFmtId="0" fontId="30" fillId="8" borderId="5" xfId="4" applyFont="1" applyFill="1" applyBorder="1" applyAlignment="1">
      <alignment horizontal="center" vertical="center"/>
    </xf>
    <xf numFmtId="0" fontId="30" fillId="8" borderId="10" xfId="4" applyFont="1" applyFill="1" applyBorder="1" applyAlignment="1">
      <alignment horizontal="center" vertical="center"/>
    </xf>
    <xf numFmtId="0" fontId="7" fillId="0" borderId="4" xfId="2" applyFont="1" applyBorder="1" applyAlignment="1">
      <alignment horizontal="center"/>
    </xf>
    <xf numFmtId="49" fontId="13" fillId="0" borderId="0" xfId="2" applyNumberFormat="1" applyFont="1" applyBorder="1" applyAlignment="1">
      <alignment horizontal="center" vertical="top" wrapText="1"/>
    </xf>
    <xf numFmtId="0" fontId="14" fillId="4" borderId="4" xfId="2" applyFont="1" applyFill="1" applyBorder="1" applyAlignment="1">
      <alignment horizontal="center" wrapText="1"/>
    </xf>
    <xf numFmtId="0" fontId="7" fillId="0" borderId="1" xfId="2" applyFont="1" applyBorder="1" applyAlignment="1">
      <alignment horizontal="center" vertical="center" textRotation="90" wrapText="1"/>
    </xf>
    <xf numFmtId="0" fontId="26" fillId="0" borderId="5" xfId="2" applyFont="1" applyBorder="1" applyAlignment="1">
      <alignment horizontal="center" vertical="center"/>
    </xf>
    <xf numFmtId="0" fontId="27" fillId="0" borderId="12" xfId="2" applyFont="1" applyBorder="1"/>
    <xf numFmtId="0" fontId="27" fillId="0" borderId="10" xfId="2" applyFont="1" applyBorder="1"/>
    <xf numFmtId="0" fontId="12" fillId="0" borderId="1" xfId="2" applyFont="1" applyBorder="1" applyAlignment="1">
      <alignment horizontal="center" vertical="center" wrapText="1"/>
    </xf>
    <xf numFmtId="0" fontId="24" fillId="0" borderId="5" xfId="2" applyFont="1" applyBorder="1" applyAlignment="1">
      <alignment horizontal="right" vertical="center"/>
    </xf>
    <xf numFmtId="0" fontId="24" fillId="0" borderId="12" xfId="2" applyFont="1" applyBorder="1" applyAlignment="1">
      <alignment horizontal="right" vertical="center"/>
    </xf>
    <xf numFmtId="0" fontId="24" fillId="0" borderId="10" xfId="2" applyFont="1" applyBorder="1" applyAlignment="1">
      <alignment horizontal="right" vertical="center"/>
    </xf>
    <xf numFmtId="4" fontId="7" fillId="0" borderId="2" xfId="2" applyNumberFormat="1" applyFont="1" applyBorder="1" applyAlignment="1">
      <alignment horizontal="center" vertical="center" wrapText="1"/>
    </xf>
    <xf numFmtId="4" fontId="7" fillId="0" borderId="8" xfId="2" applyNumberFormat="1" applyFont="1" applyBorder="1" applyAlignment="1">
      <alignment horizontal="center" vertical="center" wrapText="1"/>
    </xf>
    <xf numFmtId="4" fontId="7" fillId="0" borderId="9" xfId="2" applyNumberFormat="1" applyFont="1" applyBorder="1" applyAlignment="1">
      <alignment horizontal="center" vertical="center" wrapText="1"/>
    </xf>
    <xf numFmtId="49" fontId="18" fillId="0" borderId="0" xfId="0" applyNumberFormat="1" applyFont="1" applyBorder="1" applyAlignment="1" applyProtection="1">
      <alignment horizontal="left" vertical="center" wrapText="1"/>
      <protection locked="0"/>
    </xf>
    <xf numFmtId="0" fontId="7" fillId="0" borderId="0" xfId="2" applyFont="1" applyAlignment="1">
      <alignment horizontal="center"/>
    </xf>
    <xf numFmtId="0" fontId="7" fillId="0" borderId="1" xfId="2" applyFont="1" applyBorder="1" applyAlignment="1">
      <alignment horizontal="center" vertical="center" wrapText="1"/>
    </xf>
    <xf numFmtId="0" fontId="7" fillId="0" borderId="5" xfId="2" applyFont="1" applyBorder="1" applyAlignment="1">
      <alignment horizontal="center" wrapText="1"/>
    </xf>
    <xf numFmtId="0" fontId="7" fillId="0" borderId="12" xfId="2" applyFont="1" applyBorder="1" applyAlignment="1">
      <alignment horizontal="center" wrapText="1"/>
    </xf>
    <xf numFmtId="0" fontId="7" fillId="0" borderId="10" xfId="2" applyFont="1" applyBorder="1" applyAlignment="1">
      <alignment horizontal="center" wrapText="1"/>
    </xf>
    <xf numFmtId="49" fontId="7" fillId="0" borderId="1" xfId="2"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0" fontId="16" fillId="0" borderId="0" xfId="0" applyFont="1" applyAlignment="1"/>
    <xf numFmtId="49" fontId="10" fillId="0" borderId="4" xfId="0" applyNumberFormat="1" applyFont="1" applyBorder="1" applyAlignment="1">
      <alignment horizontal="center"/>
    </xf>
    <xf numFmtId="49" fontId="7" fillId="0" borderId="0" xfId="0" applyNumberFormat="1" applyFont="1" applyBorder="1" applyAlignment="1">
      <alignment horizontal="center"/>
    </xf>
    <xf numFmtId="49" fontId="18" fillId="0" borderId="0" xfId="0" applyNumberFormat="1" applyFont="1" applyBorder="1" applyAlignment="1">
      <alignment wrapText="1"/>
    </xf>
    <xf numFmtId="0" fontId="9" fillId="0" borderId="5" xfId="0" applyFont="1" applyBorder="1" applyAlignment="1">
      <alignment horizontal="right"/>
    </xf>
    <xf numFmtId="0" fontId="9" fillId="0" borderId="12" xfId="0" applyFont="1" applyBorder="1" applyAlignment="1">
      <alignment horizontal="right"/>
    </xf>
    <xf numFmtId="0" fontId="9" fillId="0" borderId="10" xfId="0" applyFont="1" applyBorder="1" applyAlignment="1">
      <alignment horizontal="right"/>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10" fillId="0" borderId="4" xfId="0" applyFont="1" applyBorder="1" applyAlignment="1">
      <alignment horizontal="center"/>
    </xf>
    <xf numFmtId="49" fontId="10" fillId="4" borderId="0" xfId="0" applyNumberFormat="1" applyFont="1" applyFill="1" applyBorder="1" applyAlignment="1">
      <alignment horizontal="center"/>
    </xf>
    <xf numFmtId="49" fontId="10" fillId="4" borderId="0" xfId="0" applyNumberFormat="1" applyFont="1" applyFill="1" applyBorder="1" applyAlignment="1">
      <alignment horizontal="center" wrapText="1"/>
    </xf>
    <xf numFmtId="0" fontId="9" fillId="0" borderId="1" xfId="0" applyFont="1" applyBorder="1" applyAlignment="1">
      <alignment horizontal="right"/>
    </xf>
    <xf numFmtId="0" fontId="16" fillId="0" borderId="0" xfId="0" applyFont="1" applyAlignment="1">
      <alignment horizontal="center"/>
    </xf>
    <xf numFmtId="0" fontId="7" fillId="0" borderId="4" xfId="0" applyFont="1" applyBorder="1" applyAlignment="1">
      <alignment horizontal="left"/>
    </xf>
    <xf numFmtId="0" fontId="10" fillId="0" borderId="0" xfId="0" applyFont="1" applyFill="1" applyBorder="1" applyAlignment="1">
      <alignment horizontal="center"/>
    </xf>
    <xf numFmtId="0" fontId="26" fillId="0" borderId="1" xfId="0" applyFont="1" applyBorder="1" applyAlignment="1">
      <alignment horizontal="center" vertical="center"/>
    </xf>
    <xf numFmtId="0" fontId="27" fillId="0" borderId="1" xfId="0" applyFont="1" applyBorder="1"/>
    <xf numFmtId="0" fontId="7" fillId="0" borderId="1" xfId="0" applyFont="1" applyBorder="1" applyAlignment="1">
      <alignment horizontal="center" wrapText="1"/>
    </xf>
    <xf numFmtId="4" fontId="7" fillId="0" borderId="1" xfId="0" applyNumberFormat="1" applyFont="1" applyBorder="1" applyAlignment="1">
      <alignment horizontal="center" vertical="center" wrapText="1"/>
    </xf>
    <xf numFmtId="3" fontId="7" fillId="0" borderId="1" xfId="0" applyNumberFormat="1" applyFont="1" applyFill="1" applyBorder="1" applyAlignment="1">
      <alignment horizontal="center" vertical="center" wrapText="1"/>
    </xf>
    <xf numFmtId="49" fontId="35" fillId="4" borderId="0" xfId="0" applyNumberFormat="1" applyFont="1" applyFill="1" applyBorder="1" applyAlignment="1">
      <alignment horizontal="center" wrapText="1"/>
    </xf>
    <xf numFmtId="0" fontId="32" fillId="0" borderId="0" xfId="4" applyFont="1" applyAlignment="1">
      <alignment horizontal="left" vertical="top" wrapText="1"/>
    </xf>
    <xf numFmtId="0" fontId="33" fillId="0" borderId="0" xfId="4" applyFont="1" applyAlignment="1">
      <alignment vertical="top" wrapText="1"/>
    </xf>
    <xf numFmtId="0" fontId="16" fillId="0" borderId="0" xfId="0" applyFont="1" applyAlignment="1" applyProtection="1">
      <alignment horizontal="center"/>
      <protection locked="0"/>
    </xf>
    <xf numFmtId="0" fontId="7" fillId="0" borderId="0" xfId="0" applyFont="1" applyAlignment="1" applyProtection="1">
      <alignment horizontal="center" vertical="top"/>
      <protection locked="0"/>
    </xf>
    <xf numFmtId="0" fontId="16" fillId="0" borderId="4" xfId="0" applyFont="1" applyBorder="1" applyAlignment="1" applyProtection="1">
      <alignment horizontal="center"/>
      <protection locked="0"/>
    </xf>
    <xf numFmtId="0" fontId="17" fillId="0" borderId="1" xfId="0" applyFont="1" applyBorder="1" applyAlignment="1" applyProtection="1">
      <alignment wrapText="1"/>
      <protection locked="0"/>
    </xf>
    <xf numFmtId="0" fontId="17" fillId="0" borderId="5" xfId="0" applyFont="1" applyBorder="1" applyAlignment="1" applyProtection="1">
      <alignment vertical="center" wrapText="1"/>
      <protection locked="0"/>
    </xf>
    <xf numFmtId="0" fontId="17" fillId="0" borderId="12" xfId="0"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0" fontId="17" fillId="0" borderId="22" xfId="0" applyFont="1" applyBorder="1" applyAlignment="1" applyProtection="1">
      <alignment horizontal="right" vertical="center"/>
      <protection locked="0"/>
    </xf>
    <xf numFmtId="0" fontId="17" fillId="0" borderId="23" xfId="0" applyFont="1" applyBorder="1" applyAlignment="1" applyProtection="1">
      <alignment horizontal="right" vertical="center"/>
      <protection locked="0"/>
    </xf>
    <xf numFmtId="0" fontId="13" fillId="0" borderId="1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6" fillId="0" borderId="0" xfId="0" applyFont="1" applyBorder="1" applyAlignment="1" applyProtection="1">
      <alignment horizontal="center" wrapText="1"/>
      <protection locked="0"/>
    </xf>
    <xf numFmtId="0" fontId="13" fillId="0" borderId="28"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7" fillId="0" borderId="31" xfId="0" applyFont="1" applyBorder="1" applyAlignment="1" applyProtection="1">
      <alignment horizontal="right" vertical="center" wrapText="1"/>
      <protection locked="0"/>
    </xf>
    <xf numFmtId="0" fontId="17" fillId="0" borderId="32" xfId="0" applyFont="1" applyBorder="1" applyAlignment="1" applyProtection="1">
      <alignment horizontal="right" vertical="center" wrapText="1"/>
      <protection locked="0"/>
    </xf>
    <xf numFmtId="0" fontId="17" fillId="0" borderId="33" xfId="0" applyFont="1" applyBorder="1" applyAlignment="1" applyProtection="1">
      <alignment horizontal="right" vertical="center" wrapText="1"/>
      <protection locked="0"/>
    </xf>
    <xf numFmtId="0" fontId="17" fillId="0" borderId="22" xfId="0" applyFont="1" applyBorder="1" applyAlignment="1" applyProtection="1">
      <alignment horizontal="right" vertical="center" wrapText="1"/>
      <protection locked="0"/>
    </xf>
    <xf numFmtId="0" fontId="17" fillId="0" borderId="23" xfId="0" applyFont="1" applyBorder="1" applyAlignment="1" applyProtection="1">
      <alignment horizontal="right" vertical="center" wrapText="1"/>
      <protection locked="0"/>
    </xf>
    <xf numFmtId="0" fontId="7" fillId="0" borderId="1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17" fillId="0" borderId="9" xfId="0" applyFont="1" applyBorder="1" applyAlignment="1" applyProtection="1">
      <alignment wrapText="1"/>
      <protection locked="0"/>
    </xf>
    <xf numFmtId="0" fontId="13" fillId="0" borderId="17"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9" fillId="0" borderId="0"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protection locked="0"/>
    </xf>
  </cellXfs>
  <cellStyles count="5">
    <cellStyle name="20% - Accent4" xfId="1" builtinId="42"/>
    <cellStyle name="20% - Accent4 2" xfId="3"/>
    <cellStyle name="Normal" xfId="0" builtinId="0"/>
    <cellStyle name="Normal 2" xfId="2"/>
    <cellStyle name="Normal 3" xfId="4"/>
  </cellStyles>
  <dxfs count="8">
    <dxf>
      <font>
        <condense val="0"/>
        <extend val="0"/>
        <color indexed="9"/>
      </font>
    </dxf>
    <dxf>
      <font>
        <color rgb="FF9C0006"/>
      </font>
      <fill>
        <patternFill>
          <bgColor rgb="FFFFC7CE"/>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58"/>
  <sheetViews>
    <sheetView tabSelected="1" zoomScaleNormal="100" workbookViewId="0">
      <selection activeCell="A17" sqref="A17:K17"/>
    </sheetView>
  </sheetViews>
  <sheetFormatPr defaultRowHeight="12.75"/>
  <cols>
    <col min="1" max="1" width="4.28515625" style="6" customWidth="1"/>
    <col min="2" max="2" width="11.85546875" style="33" customWidth="1"/>
    <col min="3" max="3" width="34.5703125" style="1" customWidth="1"/>
    <col min="4" max="5" width="10.42578125" style="1" customWidth="1"/>
    <col min="6" max="6" width="10.42578125" style="19" customWidth="1"/>
    <col min="7" max="7" width="10.42578125" style="5" customWidth="1"/>
    <col min="8" max="11" width="14.7109375" style="5" customWidth="1"/>
    <col min="12" max="12" width="14.28515625" style="5" customWidth="1"/>
    <col min="13" max="16384" width="9.140625" style="1"/>
  </cols>
  <sheetData>
    <row r="1" spans="1:12" ht="18.75" customHeight="1">
      <c r="A1" s="225" t="s">
        <v>44</v>
      </c>
      <c r="B1" s="225"/>
      <c r="C1" s="225"/>
      <c r="D1" s="225"/>
      <c r="E1" s="225"/>
      <c r="F1" s="225"/>
      <c r="G1" s="225"/>
      <c r="H1" s="225"/>
      <c r="I1" s="225"/>
      <c r="J1" s="225"/>
      <c r="K1" s="225"/>
      <c r="L1" s="225"/>
    </row>
    <row r="2" spans="1:12" s="14" customFormat="1" ht="18.75">
      <c r="A2" s="226" t="s">
        <v>87</v>
      </c>
      <c r="B2" s="226"/>
      <c r="C2" s="226"/>
      <c r="D2" s="226"/>
      <c r="E2" s="226"/>
      <c r="F2" s="226"/>
      <c r="G2" s="226"/>
      <c r="H2" s="226"/>
      <c r="I2" s="226"/>
      <c r="J2" s="226"/>
      <c r="K2" s="226"/>
      <c r="L2" s="226"/>
    </row>
    <row r="3" spans="1:12" s="14" customFormat="1" ht="30" customHeight="1">
      <c r="A3" s="226" t="s">
        <v>222</v>
      </c>
      <c r="B3" s="226"/>
      <c r="C3" s="226"/>
      <c r="D3" s="226"/>
      <c r="E3" s="226"/>
      <c r="F3" s="226"/>
      <c r="G3" s="226"/>
      <c r="H3" s="226"/>
      <c r="I3" s="226"/>
      <c r="J3" s="226"/>
      <c r="K3" s="226"/>
      <c r="L3" s="226"/>
    </row>
    <row r="4" spans="1:12" s="14" customFormat="1" ht="30.75" customHeight="1">
      <c r="A4" s="227" t="s">
        <v>265</v>
      </c>
      <c r="B4" s="227"/>
      <c r="C4" s="227"/>
      <c r="D4" s="227"/>
      <c r="E4" s="227"/>
      <c r="F4" s="227"/>
      <c r="G4" s="227"/>
      <c r="H4" s="227"/>
      <c r="I4" s="227"/>
      <c r="J4" s="227"/>
      <c r="K4" s="227"/>
      <c r="L4" s="227"/>
    </row>
    <row r="5" spans="1:12" s="14" customFormat="1" ht="33.75" customHeight="1">
      <c r="A5" s="227" t="s">
        <v>266</v>
      </c>
      <c r="B5" s="227"/>
      <c r="C5" s="227"/>
      <c r="D5" s="227"/>
      <c r="E5" s="227"/>
      <c r="F5" s="227"/>
      <c r="G5" s="227"/>
      <c r="H5" s="227"/>
      <c r="I5" s="227"/>
      <c r="J5" s="227"/>
      <c r="K5" s="227"/>
      <c r="L5" s="227"/>
    </row>
    <row r="6" spans="1:12" s="14" customFormat="1" ht="18.75">
      <c r="A6" s="227" t="s">
        <v>124</v>
      </c>
      <c r="B6" s="227"/>
      <c r="C6" s="227"/>
      <c r="D6" s="227"/>
      <c r="E6" s="227"/>
      <c r="F6" s="227"/>
      <c r="G6" s="227"/>
      <c r="H6" s="227"/>
      <c r="I6" s="227"/>
      <c r="J6" s="227"/>
      <c r="K6" s="227"/>
      <c r="L6" s="227"/>
    </row>
    <row r="7" spans="1:12" s="23" customFormat="1" ht="18.75">
      <c r="A7" s="226" t="s">
        <v>125</v>
      </c>
      <c r="B7" s="226"/>
      <c r="C7" s="226"/>
      <c r="D7" s="226"/>
      <c r="E7" s="226"/>
      <c r="F7" s="226"/>
      <c r="G7" s="226"/>
      <c r="H7" s="226"/>
      <c r="I7" s="226"/>
      <c r="J7" s="226"/>
      <c r="K7" s="226"/>
      <c r="L7" s="226"/>
    </row>
    <row r="8" spans="1:12" ht="22.5" customHeight="1">
      <c r="A8" s="230"/>
      <c r="B8" s="230"/>
      <c r="C8" s="230"/>
      <c r="D8" s="230"/>
      <c r="E8" s="44"/>
      <c r="F8" s="230"/>
      <c r="G8" s="230"/>
      <c r="H8" s="230"/>
      <c r="I8" s="230"/>
      <c r="J8" s="230"/>
      <c r="K8" s="230"/>
      <c r="L8" s="230"/>
    </row>
    <row r="9" spans="1:12" ht="18.75" customHeight="1">
      <c r="A9" s="243" t="s">
        <v>0</v>
      </c>
      <c r="B9" s="243"/>
      <c r="C9" s="243"/>
      <c r="D9" s="243"/>
      <c r="F9" s="244" t="s">
        <v>1</v>
      </c>
      <c r="G9" s="244"/>
      <c r="H9" s="244"/>
      <c r="I9" s="244"/>
      <c r="J9" s="244"/>
      <c r="K9" s="244"/>
      <c r="L9" s="244"/>
    </row>
    <row r="10" spans="1:12" s="7" customFormat="1" ht="22.5" customHeight="1">
      <c r="A10" s="245" t="s">
        <v>2</v>
      </c>
      <c r="B10" s="245"/>
      <c r="C10" s="245"/>
      <c r="D10" s="245"/>
      <c r="E10" s="245"/>
      <c r="F10" s="245"/>
      <c r="G10" s="45"/>
      <c r="H10" s="228"/>
      <c r="I10" s="228"/>
      <c r="J10" s="228"/>
      <c r="K10" s="228"/>
      <c r="L10" s="228"/>
    </row>
    <row r="11" spans="1:12" s="7" customFormat="1" ht="22.5" customHeight="1">
      <c r="A11" s="245" t="s">
        <v>3</v>
      </c>
      <c r="B11" s="245"/>
      <c r="C11" s="245"/>
      <c r="D11" s="245"/>
      <c r="E11" s="245"/>
      <c r="F11" s="45"/>
      <c r="G11" s="228"/>
      <c r="H11" s="228"/>
      <c r="I11" s="228"/>
      <c r="J11" s="228"/>
      <c r="K11" s="228"/>
      <c r="L11" s="228"/>
    </row>
    <row r="12" spans="1:12" s="14" customFormat="1" ht="22.5" customHeight="1">
      <c r="A12" s="229"/>
      <c r="B12" s="229"/>
      <c r="C12" s="229"/>
      <c r="D12" s="229"/>
      <c r="E12" s="229"/>
      <c r="F12" s="229"/>
      <c r="G12" s="229"/>
      <c r="H12" s="229"/>
      <c r="I12" s="229"/>
      <c r="J12" s="229"/>
      <c r="K12" s="229"/>
      <c r="L12" s="229"/>
    </row>
    <row r="13" spans="1:12" s="14" customFormat="1" ht="18.75">
      <c r="A13" s="229"/>
      <c r="B13" s="229"/>
      <c r="C13" s="229"/>
      <c r="D13" s="229"/>
      <c r="E13" s="229"/>
      <c r="F13" s="229"/>
      <c r="G13" s="229"/>
      <c r="H13" s="229"/>
      <c r="I13" s="229"/>
      <c r="J13" s="229"/>
      <c r="K13" s="229"/>
      <c r="L13" s="229"/>
    </row>
    <row r="14" spans="1:12" s="14" customFormat="1" ht="14.25" customHeight="1">
      <c r="A14" s="29" t="s">
        <v>4</v>
      </c>
      <c r="B14" s="33"/>
      <c r="C14" s="41"/>
      <c r="D14" s="29" t="s">
        <v>5</v>
      </c>
      <c r="E14" s="1"/>
      <c r="F14" s="230"/>
      <c r="G14" s="230"/>
      <c r="H14" s="230"/>
      <c r="I14" s="230"/>
      <c r="J14" s="230"/>
      <c r="K14" s="230"/>
      <c r="L14" s="230"/>
    </row>
    <row r="15" spans="1:12" s="14" customFormat="1" ht="12.75" customHeight="1">
      <c r="A15" s="1"/>
      <c r="C15" s="6" t="s">
        <v>6</v>
      </c>
      <c r="E15" s="30"/>
      <c r="F15" s="231" t="s">
        <v>9</v>
      </c>
      <c r="G15" s="231"/>
      <c r="H15" s="231"/>
      <c r="I15" s="231"/>
      <c r="J15" s="231"/>
      <c r="K15" s="231"/>
      <c r="L15" s="231"/>
    </row>
    <row r="16" spans="1:12">
      <c r="A16" s="246"/>
      <c r="B16" s="246"/>
      <c r="C16" s="246"/>
      <c r="D16" s="246"/>
      <c r="E16" s="246"/>
      <c r="F16" s="246"/>
      <c r="G16" s="246"/>
      <c r="H16" s="246"/>
      <c r="I16" s="246"/>
      <c r="J16" s="246"/>
      <c r="K16" s="246"/>
      <c r="L16" s="246"/>
    </row>
    <row r="17" spans="1:12" s="23" customFormat="1" ht="12.75" customHeight="1">
      <c r="A17" s="242"/>
      <c r="B17" s="242"/>
      <c r="C17" s="242"/>
      <c r="D17" s="242"/>
      <c r="E17" s="242"/>
      <c r="F17" s="242"/>
      <c r="G17" s="242"/>
      <c r="H17" s="242"/>
      <c r="I17" s="242"/>
      <c r="J17" s="242"/>
      <c r="K17" s="242"/>
      <c r="L17" s="22"/>
    </row>
    <row r="18" spans="1:12" ht="45.75" customHeight="1">
      <c r="A18" s="247" t="s">
        <v>214</v>
      </c>
      <c r="B18" s="247"/>
      <c r="C18" s="247"/>
      <c r="D18" s="247"/>
      <c r="E18" s="247"/>
      <c r="F18" s="247"/>
      <c r="G18" s="247"/>
      <c r="H18" s="247"/>
      <c r="I18" s="247"/>
      <c r="J18" s="247"/>
      <c r="K18" s="247"/>
      <c r="L18" s="247"/>
    </row>
    <row r="19" spans="1:12" ht="12.75" customHeight="1">
      <c r="A19" s="232" t="s">
        <v>43</v>
      </c>
      <c r="B19" s="248" t="s">
        <v>20</v>
      </c>
      <c r="C19" s="218" t="s">
        <v>65</v>
      </c>
      <c r="D19" s="218" t="s">
        <v>16</v>
      </c>
      <c r="E19" s="218" t="s">
        <v>17</v>
      </c>
      <c r="F19" s="241" t="s">
        <v>18</v>
      </c>
      <c r="G19" s="218" t="s">
        <v>19</v>
      </c>
      <c r="H19" s="219" t="s">
        <v>40</v>
      </c>
      <c r="I19" s="220"/>
      <c r="J19" s="220"/>
      <c r="K19" s="221"/>
      <c r="L19" s="222" t="s">
        <v>68</v>
      </c>
    </row>
    <row r="20" spans="1:12" ht="37.5" customHeight="1">
      <c r="A20" s="232"/>
      <c r="B20" s="248"/>
      <c r="C20" s="218"/>
      <c r="D20" s="218"/>
      <c r="E20" s="218"/>
      <c r="F20" s="241"/>
      <c r="G20" s="218"/>
      <c r="H20" s="218" t="s">
        <v>41</v>
      </c>
      <c r="I20" s="218"/>
      <c r="J20" s="218" t="s">
        <v>42</v>
      </c>
      <c r="K20" s="218"/>
      <c r="L20" s="223"/>
    </row>
    <row r="21" spans="1:12" ht="12.75" customHeight="1">
      <c r="A21" s="232"/>
      <c r="B21" s="248"/>
      <c r="C21" s="218"/>
      <c r="D21" s="218"/>
      <c r="E21" s="218"/>
      <c r="F21" s="241"/>
      <c r="G21" s="218"/>
      <c r="H21" s="35">
        <v>3.9</v>
      </c>
      <c r="I21" s="35">
        <v>14.4</v>
      </c>
      <c r="J21" s="37">
        <v>4.0999999999999996</v>
      </c>
      <c r="K21" s="37">
        <v>15.2</v>
      </c>
      <c r="L21" s="223"/>
    </row>
    <row r="22" spans="1:12" s="3" customFormat="1" ht="37.5" customHeight="1">
      <c r="A22" s="232"/>
      <c r="B22" s="248"/>
      <c r="C22" s="218"/>
      <c r="D22" s="218"/>
      <c r="E22" s="218"/>
      <c r="F22" s="241"/>
      <c r="G22" s="218"/>
      <c r="H22" s="36" t="s">
        <v>66</v>
      </c>
      <c r="I22" s="36" t="s">
        <v>67</v>
      </c>
      <c r="J22" s="36" t="s">
        <v>66</v>
      </c>
      <c r="K22" s="36" t="s">
        <v>67</v>
      </c>
      <c r="L22" s="224"/>
    </row>
    <row r="23" spans="1:12">
      <c r="A23" s="12" t="s">
        <v>35</v>
      </c>
      <c r="B23" s="76" t="s">
        <v>36</v>
      </c>
      <c r="C23" s="77" t="s">
        <v>37</v>
      </c>
      <c r="D23" s="78" t="s">
        <v>53</v>
      </c>
      <c r="E23" s="78" t="s">
        <v>54</v>
      </c>
      <c r="F23" s="79" t="s">
        <v>55</v>
      </c>
      <c r="G23" s="80" t="s">
        <v>56</v>
      </c>
      <c r="H23" s="80" t="s">
        <v>57</v>
      </c>
      <c r="I23" s="80" t="s">
        <v>58</v>
      </c>
      <c r="J23" s="80" t="s">
        <v>30</v>
      </c>
      <c r="K23" s="80" t="s">
        <v>31</v>
      </c>
      <c r="L23" s="80" t="s">
        <v>69</v>
      </c>
    </row>
    <row r="24" spans="1:12">
      <c r="A24" s="237"/>
      <c r="B24" s="238"/>
      <c r="C24" s="238"/>
      <c r="D24" s="239"/>
      <c r="E24" s="240" t="s">
        <v>59</v>
      </c>
      <c r="F24" s="240"/>
      <c r="G24" s="81" t="s">
        <v>32</v>
      </c>
      <c r="H24" s="196" t="s">
        <v>185</v>
      </c>
      <c r="I24" s="196" t="s">
        <v>186</v>
      </c>
      <c r="J24" s="196" t="s">
        <v>206</v>
      </c>
      <c r="K24" s="196" t="s">
        <v>207</v>
      </c>
      <c r="L24" s="81" t="s">
        <v>71</v>
      </c>
    </row>
    <row r="25" spans="1:12">
      <c r="A25" s="59"/>
      <c r="B25" s="188"/>
      <c r="C25" s="206"/>
      <c r="D25" s="207"/>
      <c r="E25" s="208">
        <v>1.8</v>
      </c>
      <c r="F25" s="61"/>
      <c r="G25" s="190">
        <f>ROUND(D25*F25,2)</f>
        <v>0</v>
      </c>
      <c r="H25" s="190"/>
      <c r="I25" s="190">
        <f t="shared" ref="I25:I35" si="0">ROUND($I$21*G25/100,2)</f>
        <v>0</v>
      </c>
      <c r="J25" s="190"/>
      <c r="K25" s="190">
        <f t="shared" ref="K25:K35" si="1">ROUND($K$21*G25/100,2)</f>
        <v>0</v>
      </c>
      <c r="L25" s="190">
        <f>ROUND((J25+K25)-(H25+I25),2)</f>
        <v>0</v>
      </c>
    </row>
    <row r="26" spans="1:12">
      <c r="A26" s="59"/>
      <c r="B26" s="188"/>
      <c r="C26" s="206"/>
      <c r="D26" s="207"/>
      <c r="E26" s="208">
        <v>2.4</v>
      </c>
      <c r="F26" s="61"/>
      <c r="G26" s="190">
        <f t="shared" ref="G26:G57" si="2">ROUND(D26*F26,2)</f>
        <v>0</v>
      </c>
      <c r="H26" s="190"/>
      <c r="I26" s="190">
        <f t="shared" si="0"/>
        <v>0</v>
      </c>
      <c r="J26" s="190"/>
      <c r="K26" s="190">
        <f t="shared" si="1"/>
        <v>0</v>
      </c>
      <c r="L26" s="190">
        <f t="shared" ref="L26:L57" si="3">ROUND((J26+K26)-(H26+I26),2)</f>
        <v>0</v>
      </c>
    </row>
    <row r="27" spans="1:12">
      <c r="A27" s="59"/>
      <c r="B27" s="188"/>
      <c r="C27" s="209"/>
      <c r="D27" s="207"/>
      <c r="E27" s="208">
        <v>2.5</v>
      </c>
      <c r="F27" s="61"/>
      <c r="G27" s="190">
        <f t="shared" si="2"/>
        <v>0</v>
      </c>
      <c r="H27" s="190"/>
      <c r="I27" s="190">
        <f t="shared" si="0"/>
        <v>0</v>
      </c>
      <c r="J27" s="190"/>
      <c r="K27" s="190">
        <f t="shared" si="1"/>
        <v>0</v>
      </c>
      <c r="L27" s="190">
        <f t="shared" si="3"/>
        <v>0</v>
      </c>
    </row>
    <row r="28" spans="1:12">
      <c r="A28" s="59"/>
      <c r="B28" s="188"/>
      <c r="C28" s="206"/>
      <c r="D28" s="207"/>
      <c r="E28" s="208">
        <v>2.7</v>
      </c>
      <c r="F28" s="61"/>
      <c r="G28" s="190">
        <f t="shared" si="2"/>
        <v>0</v>
      </c>
      <c r="H28" s="190"/>
      <c r="I28" s="190">
        <f t="shared" si="0"/>
        <v>0</v>
      </c>
      <c r="J28" s="190"/>
      <c r="K28" s="190">
        <f t="shared" si="1"/>
        <v>0</v>
      </c>
      <c r="L28" s="190">
        <f t="shared" si="3"/>
        <v>0</v>
      </c>
    </row>
    <row r="29" spans="1:12">
      <c r="A29" s="59"/>
      <c r="B29" s="188"/>
      <c r="C29" s="206"/>
      <c r="D29" s="207"/>
      <c r="E29" s="208">
        <v>2.8</v>
      </c>
      <c r="F29" s="61"/>
      <c r="G29" s="190">
        <f t="shared" si="2"/>
        <v>0</v>
      </c>
      <c r="H29" s="190"/>
      <c r="I29" s="190">
        <f t="shared" si="0"/>
        <v>0</v>
      </c>
      <c r="J29" s="190"/>
      <c r="K29" s="190">
        <f t="shared" si="1"/>
        <v>0</v>
      </c>
      <c r="L29" s="190">
        <f t="shared" si="3"/>
        <v>0</v>
      </c>
    </row>
    <row r="30" spans="1:12">
      <c r="A30" s="59"/>
      <c r="B30" s="188"/>
      <c r="C30" s="206"/>
      <c r="D30" s="207"/>
      <c r="E30" s="208">
        <v>2.9</v>
      </c>
      <c r="F30" s="61"/>
      <c r="G30" s="190">
        <f t="shared" si="2"/>
        <v>0</v>
      </c>
      <c r="H30" s="190"/>
      <c r="I30" s="190">
        <f t="shared" si="0"/>
        <v>0</v>
      </c>
      <c r="J30" s="190"/>
      <c r="K30" s="190">
        <f t="shared" si="1"/>
        <v>0</v>
      </c>
      <c r="L30" s="190">
        <f t="shared" si="3"/>
        <v>0</v>
      </c>
    </row>
    <row r="31" spans="1:12">
      <c r="A31" s="59"/>
      <c r="B31" s="188"/>
      <c r="C31" s="206"/>
      <c r="D31" s="207"/>
      <c r="E31" s="208">
        <v>3</v>
      </c>
      <c r="F31" s="61"/>
      <c r="G31" s="190">
        <f t="shared" si="2"/>
        <v>0</v>
      </c>
      <c r="H31" s="190"/>
      <c r="I31" s="190">
        <f t="shared" si="0"/>
        <v>0</v>
      </c>
      <c r="J31" s="190"/>
      <c r="K31" s="190">
        <f t="shared" si="1"/>
        <v>0</v>
      </c>
      <c r="L31" s="190">
        <f t="shared" si="3"/>
        <v>0</v>
      </c>
    </row>
    <row r="32" spans="1:12">
      <c r="A32" s="59"/>
      <c r="B32" s="188"/>
      <c r="C32" s="206"/>
      <c r="D32" s="207"/>
      <c r="E32" s="208">
        <v>3.1</v>
      </c>
      <c r="F32" s="61"/>
      <c r="G32" s="190">
        <f t="shared" si="2"/>
        <v>0</v>
      </c>
      <c r="H32" s="190"/>
      <c r="I32" s="190">
        <f t="shared" si="0"/>
        <v>0</v>
      </c>
      <c r="J32" s="190"/>
      <c r="K32" s="190">
        <f t="shared" si="1"/>
        <v>0</v>
      </c>
      <c r="L32" s="190">
        <f t="shared" si="3"/>
        <v>0</v>
      </c>
    </row>
    <row r="33" spans="1:12">
      <c r="A33" s="59"/>
      <c r="B33" s="188"/>
      <c r="C33" s="206"/>
      <c r="D33" s="207"/>
      <c r="E33" s="208">
        <v>3.2</v>
      </c>
      <c r="F33" s="61"/>
      <c r="G33" s="190">
        <f t="shared" si="2"/>
        <v>0</v>
      </c>
      <c r="H33" s="190"/>
      <c r="I33" s="190">
        <f t="shared" si="0"/>
        <v>0</v>
      </c>
      <c r="J33" s="190"/>
      <c r="K33" s="190">
        <f t="shared" si="1"/>
        <v>0</v>
      </c>
      <c r="L33" s="190">
        <f t="shared" si="3"/>
        <v>0</v>
      </c>
    </row>
    <row r="34" spans="1:12">
      <c r="A34" s="59"/>
      <c r="B34" s="188"/>
      <c r="C34" s="206"/>
      <c r="D34" s="207"/>
      <c r="E34" s="208">
        <v>3.3</v>
      </c>
      <c r="F34" s="61"/>
      <c r="G34" s="190">
        <f t="shared" si="2"/>
        <v>0</v>
      </c>
      <c r="H34" s="190"/>
      <c r="I34" s="190">
        <f t="shared" si="0"/>
        <v>0</v>
      </c>
      <c r="J34" s="190"/>
      <c r="K34" s="190">
        <f t="shared" si="1"/>
        <v>0</v>
      </c>
      <c r="L34" s="190">
        <f t="shared" si="3"/>
        <v>0</v>
      </c>
    </row>
    <row r="35" spans="1:12">
      <c r="A35" s="59"/>
      <c r="B35" s="188"/>
      <c r="C35" s="206"/>
      <c r="D35" s="207"/>
      <c r="E35" s="208">
        <v>3.4</v>
      </c>
      <c r="F35" s="61"/>
      <c r="G35" s="190">
        <f t="shared" si="2"/>
        <v>0</v>
      </c>
      <c r="H35" s="190"/>
      <c r="I35" s="190">
        <f t="shared" si="0"/>
        <v>0</v>
      </c>
      <c r="J35" s="190"/>
      <c r="K35" s="190">
        <f t="shared" si="1"/>
        <v>0</v>
      </c>
      <c r="L35" s="190">
        <f t="shared" si="3"/>
        <v>0</v>
      </c>
    </row>
    <row r="36" spans="1:12">
      <c r="A36" s="59"/>
      <c r="B36" s="188"/>
      <c r="C36" s="206"/>
      <c r="D36" s="207"/>
      <c r="E36" s="208">
        <v>3.5</v>
      </c>
      <c r="F36" s="61"/>
      <c r="G36" s="190">
        <f t="shared" si="2"/>
        <v>0</v>
      </c>
      <c r="H36" s="190"/>
      <c r="I36" s="190">
        <f t="shared" ref="I36" si="4">ROUND($I$21*G36/100,2)</f>
        <v>0</v>
      </c>
      <c r="J36" s="190"/>
      <c r="K36" s="190">
        <f t="shared" ref="K36" si="5">ROUND($K$21*G36/100,2)</f>
        <v>0</v>
      </c>
      <c r="L36" s="190">
        <f t="shared" ref="L36" si="6">ROUND((J36+K36)-(H36+I36),2)</f>
        <v>0</v>
      </c>
    </row>
    <row r="37" spans="1:12" ht="13.5" thickBot="1">
      <c r="A37" s="195"/>
      <c r="B37" s="189"/>
      <c r="C37" s="210"/>
      <c r="D37" s="211"/>
      <c r="E37" s="212">
        <v>3.6</v>
      </c>
      <c r="F37" s="64"/>
      <c r="G37" s="191">
        <f t="shared" si="2"/>
        <v>0</v>
      </c>
      <c r="H37" s="191"/>
      <c r="I37" s="191">
        <f>ROUND($I$21*G37/100,2)</f>
        <v>0</v>
      </c>
      <c r="J37" s="190"/>
      <c r="K37" s="190">
        <f>ROUND($K$21*G37/100,2)</f>
        <v>0</v>
      </c>
      <c r="L37" s="190">
        <f t="shared" si="3"/>
        <v>0</v>
      </c>
    </row>
    <row r="38" spans="1:12" ht="14.25" thickTop="1" thickBot="1">
      <c r="A38" s="195"/>
      <c r="B38" s="189"/>
      <c r="C38" s="210"/>
      <c r="D38" s="211"/>
      <c r="E38" s="212">
        <v>3.7</v>
      </c>
      <c r="F38" s="64"/>
      <c r="G38" s="63">
        <f t="shared" si="2"/>
        <v>0</v>
      </c>
      <c r="H38" s="63">
        <f>ROUND($H$21*G38*E38/100,2)</f>
        <v>0</v>
      </c>
      <c r="I38" s="63"/>
      <c r="J38" s="191"/>
      <c r="K38" s="191">
        <f>ROUND($K$21*G38/100,2)</f>
        <v>0</v>
      </c>
      <c r="L38" s="190">
        <f t="shared" si="3"/>
        <v>0</v>
      </c>
    </row>
    <row r="39" spans="1:12" ht="13.5" thickTop="1">
      <c r="A39" s="59"/>
      <c r="B39" s="60"/>
      <c r="C39" s="206"/>
      <c r="D39" s="207"/>
      <c r="E39" s="208">
        <v>3.8</v>
      </c>
      <c r="F39" s="61"/>
      <c r="G39" s="16">
        <f t="shared" si="2"/>
        <v>0</v>
      </c>
      <c r="H39" s="63">
        <f t="shared" ref="H39:H57" si="7">ROUND($H$21*G39*E39/100,2)</f>
        <v>0</v>
      </c>
      <c r="I39" s="16"/>
      <c r="J39" s="63">
        <f t="shared" ref="J39:J57" si="8">ROUND($J$21*G39*E39/100,2)</f>
        <v>0</v>
      </c>
      <c r="K39" s="16"/>
      <c r="L39" s="16">
        <f t="shared" si="3"/>
        <v>0</v>
      </c>
    </row>
    <row r="40" spans="1:12">
      <c r="A40" s="59"/>
      <c r="B40" s="60"/>
      <c r="C40" s="206"/>
      <c r="D40" s="207"/>
      <c r="E40" s="208"/>
      <c r="F40" s="61"/>
      <c r="G40" s="16">
        <f t="shared" si="2"/>
        <v>0</v>
      </c>
      <c r="H40" s="63">
        <f t="shared" si="7"/>
        <v>0</v>
      </c>
      <c r="I40" s="16"/>
      <c r="J40" s="63">
        <f t="shared" si="8"/>
        <v>0</v>
      </c>
      <c r="K40" s="16"/>
      <c r="L40" s="16">
        <f t="shared" si="3"/>
        <v>0</v>
      </c>
    </row>
    <row r="41" spans="1:12">
      <c r="A41" s="59"/>
      <c r="B41" s="62"/>
      <c r="C41" s="206"/>
      <c r="D41" s="207"/>
      <c r="E41" s="208"/>
      <c r="F41" s="61"/>
      <c r="G41" s="16">
        <f t="shared" si="2"/>
        <v>0</v>
      </c>
      <c r="H41" s="63">
        <f t="shared" si="7"/>
        <v>0</v>
      </c>
      <c r="I41" s="16"/>
      <c r="J41" s="63">
        <f t="shared" si="8"/>
        <v>0</v>
      </c>
      <c r="K41" s="16"/>
      <c r="L41" s="16">
        <f t="shared" si="3"/>
        <v>0</v>
      </c>
    </row>
    <row r="42" spans="1:12">
      <c r="A42" s="59"/>
      <c r="B42" s="60"/>
      <c r="C42" s="206"/>
      <c r="D42" s="207"/>
      <c r="E42" s="208"/>
      <c r="F42" s="61"/>
      <c r="G42" s="16">
        <f t="shared" si="2"/>
        <v>0</v>
      </c>
      <c r="H42" s="63">
        <f t="shared" si="7"/>
        <v>0</v>
      </c>
      <c r="I42" s="16"/>
      <c r="J42" s="63">
        <f t="shared" si="8"/>
        <v>0</v>
      </c>
      <c r="K42" s="16"/>
      <c r="L42" s="16">
        <f t="shared" si="3"/>
        <v>0</v>
      </c>
    </row>
    <row r="43" spans="1:12">
      <c r="A43" s="59"/>
      <c r="B43" s="60"/>
      <c r="C43" s="206"/>
      <c r="D43" s="207"/>
      <c r="E43" s="208"/>
      <c r="F43" s="61"/>
      <c r="G43" s="16">
        <f t="shared" si="2"/>
        <v>0</v>
      </c>
      <c r="H43" s="63">
        <f t="shared" si="7"/>
        <v>0</v>
      </c>
      <c r="I43" s="16"/>
      <c r="J43" s="63">
        <f t="shared" si="8"/>
        <v>0</v>
      </c>
      <c r="K43" s="16"/>
      <c r="L43" s="16">
        <f t="shared" si="3"/>
        <v>0</v>
      </c>
    </row>
    <row r="44" spans="1:12">
      <c r="A44" s="59"/>
      <c r="B44" s="62"/>
      <c r="C44" s="206"/>
      <c r="D44" s="207"/>
      <c r="E44" s="208"/>
      <c r="F44" s="61"/>
      <c r="G44" s="16">
        <f t="shared" si="2"/>
        <v>0</v>
      </c>
      <c r="H44" s="63">
        <f t="shared" si="7"/>
        <v>0</v>
      </c>
      <c r="I44" s="16"/>
      <c r="J44" s="63">
        <f t="shared" si="8"/>
        <v>0</v>
      </c>
      <c r="K44" s="16"/>
      <c r="L44" s="16">
        <f t="shared" si="3"/>
        <v>0</v>
      </c>
    </row>
    <row r="45" spans="1:12">
      <c r="A45" s="59"/>
      <c r="B45" s="60"/>
      <c r="C45" s="206"/>
      <c r="D45" s="207"/>
      <c r="E45" s="208"/>
      <c r="F45" s="61"/>
      <c r="G45" s="16">
        <f t="shared" si="2"/>
        <v>0</v>
      </c>
      <c r="H45" s="63">
        <f t="shared" si="7"/>
        <v>0</v>
      </c>
      <c r="I45" s="16"/>
      <c r="J45" s="63">
        <f t="shared" si="8"/>
        <v>0</v>
      </c>
      <c r="K45" s="16"/>
      <c r="L45" s="16">
        <f t="shared" si="3"/>
        <v>0</v>
      </c>
    </row>
    <row r="46" spans="1:12">
      <c r="A46" s="59"/>
      <c r="B46" s="60"/>
      <c r="C46" s="206"/>
      <c r="D46" s="207"/>
      <c r="E46" s="208"/>
      <c r="F46" s="61"/>
      <c r="G46" s="16">
        <f t="shared" si="2"/>
        <v>0</v>
      </c>
      <c r="H46" s="63">
        <f t="shared" si="7"/>
        <v>0</v>
      </c>
      <c r="I46" s="16"/>
      <c r="J46" s="63">
        <f t="shared" si="8"/>
        <v>0</v>
      </c>
      <c r="K46" s="16"/>
      <c r="L46" s="16">
        <f t="shared" si="3"/>
        <v>0</v>
      </c>
    </row>
    <row r="47" spans="1:12">
      <c r="A47" s="59"/>
      <c r="B47" s="62"/>
      <c r="C47" s="206"/>
      <c r="D47" s="207"/>
      <c r="E47" s="208"/>
      <c r="F47" s="61"/>
      <c r="G47" s="16">
        <f t="shared" si="2"/>
        <v>0</v>
      </c>
      <c r="H47" s="63">
        <f t="shared" si="7"/>
        <v>0</v>
      </c>
      <c r="I47" s="16"/>
      <c r="J47" s="63">
        <f t="shared" si="8"/>
        <v>0</v>
      </c>
      <c r="K47" s="16"/>
      <c r="L47" s="16">
        <f t="shared" si="3"/>
        <v>0</v>
      </c>
    </row>
    <row r="48" spans="1:12">
      <c r="A48" s="59"/>
      <c r="B48" s="60"/>
      <c r="C48" s="206"/>
      <c r="D48" s="207"/>
      <c r="E48" s="208"/>
      <c r="F48" s="61"/>
      <c r="G48" s="16">
        <f t="shared" si="2"/>
        <v>0</v>
      </c>
      <c r="H48" s="63">
        <f t="shared" si="7"/>
        <v>0</v>
      </c>
      <c r="I48" s="16"/>
      <c r="J48" s="63">
        <f t="shared" si="8"/>
        <v>0</v>
      </c>
      <c r="K48" s="16"/>
      <c r="L48" s="16">
        <f t="shared" si="3"/>
        <v>0</v>
      </c>
    </row>
    <row r="49" spans="1:13">
      <c r="A49" s="59"/>
      <c r="B49" s="60"/>
      <c r="C49" s="206"/>
      <c r="D49" s="207"/>
      <c r="E49" s="208"/>
      <c r="F49" s="61"/>
      <c r="G49" s="16">
        <f t="shared" si="2"/>
        <v>0</v>
      </c>
      <c r="H49" s="63">
        <f t="shared" si="7"/>
        <v>0</v>
      </c>
      <c r="I49" s="16"/>
      <c r="J49" s="63">
        <f t="shared" si="8"/>
        <v>0</v>
      </c>
      <c r="K49" s="16"/>
      <c r="L49" s="16">
        <f t="shared" si="3"/>
        <v>0</v>
      </c>
    </row>
    <row r="50" spans="1:13">
      <c r="A50" s="59"/>
      <c r="B50" s="62"/>
      <c r="C50" s="209"/>
      <c r="D50" s="207"/>
      <c r="E50" s="208"/>
      <c r="F50" s="61"/>
      <c r="G50" s="16">
        <f t="shared" si="2"/>
        <v>0</v>
      </c>
      <c r="H50" s="63">
        <f t="shared" si="7"/>
        <v>0</v>
      </c>
      <c r="I50" s="16"/>
      <c r="J50" s="63">
        <f t="shared" si="8"/>
        <v>0</v>
      </c>
      <c r="K50" s="16"/>
      <c r="L50" s="16">
        <f t="shared" si="3"/>
        <v>0</v>
      </c>
    </row>
    <row r="51" spans="1:13">
      <c r="A51" s="59"/>
      <c r="B51" s="60"/>
      <c r="C51" s="206"/>
      <c r="D51" s="207"/>
      <c r="E51" s="208"/>
      <c r="F51" s="61"/>
      <c r="G51" s="16">
        <f t="shared" si="2"/>
        <v>0</v>
      </c>
      <c r="H51" s="63">
        <f t="shared" si="7"/>
        <v>0</v>
      </c>
      <c r="I51" s="16"/>
      <c r="J51" s="63">
        <f t="shared" si="8"/>
        <v>0</v>
      </c>
      <c r="K51" s="16"/>
      <c r="L51" s="16">
        <f t="shared" si="3"/>
        <v>0</v>
      </c>
    </row>
    <row r="52" spans="1:13">
      <c r="A52" s="59"/>
      <c r="B52" s="60"/>
      <c r="C52" s="206"/>
      <c r="D52" s="207"/>
      <c r="E52" s="208"/>
      <c r="F52" s="61"/>
      <c r="G52" s="16">
        <f t="shared" si="2"/>
        <v>0</v>
      </c>
      <c r="H52" s="63">
        <f t="shared" si="7"/>
        <v>0</v>
      </c>
      <c r="I52" s="16"/>
      <c r="J52" s="63">
        <f t="shared" si="8"/>
        <v>0</v>
      </c>
      <c r="K52" s="16"/>
      <c r="L52" s="16">
        <f t="shared" si="3"/>
        <v>0</v>
      </c>
    </row>
    <row r="53" spans="1:13">
      <c r="A53" s="59"/>
      <c r="B53" s="62"/>
      <c r="C53" s="206"/>
      <c r="D53" s="207"/>
      <c r="E53" s="208"/>
      <c r="F53" s="61"/>
      <c r="G53" s="16">
        <f t="shared" si="2"/>
        <v>0</v>
      </c>
      <c r="H53" s="63">
        <f t="shared" si="7"/>
        <v>0</v>
      </c>
      <c r="I53" s="16"/>
      <c r="J53" s="63">
        <f t="shared" si="8"/>
        <v>0</v>
      </c>
      <c r="K53" s="16"/>
      <c r="L53" s="16">
        <f t="shared" si="3"/>
        <v>0</v>
      </c>
    </row>
    <row r="54" spans="1:13">
      <c r="A54" s="59"/>
      <c r="B54" s="60"/>
      <c r="C54" s="206"/>
      <c r="D54" s="207"/>
      <c r="E54" s="208"/>
      <c r="F54" s="61"/>
      <c r="G54" s="16">
        <f t="shared" si="2"/>
        <v>0</v>
      </c>
      <c r="H54" s="63">
        <f t="shared" si="7"/>
        <v>0</v>
      </c>
      <c r="I54" s="16"/>
      <c r="J54" s="63">
        <f t="shared" si="8"/>
        <v>0</v>
      </c>
      <c r="K54" s="16"/>
      <c r="L54" s="16">
        <f t="shared" si="3"/>
        <v>0</v>
      </c>
    </row>
    <row r="55" spans="1:13">
      <c r="A55" s="59"/>
      <c r="B55" s="60"/>
      <c r="C55" s="206"/>
      <c r="D55" s="207"/>
      <c r="E55" s="208"/>
      <c r="F55" s="61"/>
      <c r="G55" s="16">
        <f t="shared" si="2"/>
        <v>0</v>
      </c>
      <c r="H55" s="63">
        <f t="shared" si="7"/>
        <v>0</v>
      </c>
      <c r="I55" s="16"/>
      <c r="J55" s="63">
        <f t="shared" si="8"/>
        <v>0</v>
      </c>
      <c r="K55" s="16"/>
      <c r="L55" s="16">
        <f t="shared" si="3"/>
        <v>0</v>
      </c>
    </row>
    <row r="56" spans="1:13">
      <c r="A56" s="59"/>
      <c r="B56" s="62"/>
      <c r="C56" s="206"/>
      <c r="D56" s="207"/>
      <c r="E56" s="208"/>
      <c r="F56" s="61"/>
      <c r="G56" s="16">
        <f t="shared" si="2"/>
        <v>0</v>
      </c>
      <c r="H56" s="63">
        <f t="shared" si="7"/>
        <v>0</v>
      </c>
      <c r="I56" s="16"/>
      <c r="J56" s="63">
        <f t="shared" si="8"/>
        <v>0</v>
      </c>
      <c r="K56" s="16"/>
      <c r="L56" s="16">
        <f t="shared" si="3"/>
        <v>0</v>
      </c>
    </row>
    <row r="57" spans="1:13">
      <c r="A57" s="59"/>
      <c r="B57" s="60"/>
      <c r="C57" s="206"/>
      <c r="D57" s="207"/>
      <c r="E57" s="208"/>
      <c r="F57" s="61"/>
      <c r="G57" s="16">
        <f t="shared" si="2"/>
        <v>0</v>
      </c>
      <c r="H57" s="63">
        <f t="shared" si="7"/>
        <v>0</v>
      </c>
      <c r="I57" s="16"/>
      <c r="J57" s="63">
        <f t="shared" si="8"/>
        <v>0</v>
      </c>
      <c r="K57" s="16"/>
      <c r="L57" s="16">
        <f t="shared" si="3"/>
        <v>0</v>
      </c>
    </row>
    <row r="58" spans="1:13">
      <c r="A58" s="233" t="s">
        <v>62</v>
      </c>
      <c r="B58" s="234"/>
      <c r="C58" s="234"/>
      <c r="D58" s="235"/>
      <c r="E58" s="234"/>
      <c r="F58" s="236"/>
      <c r="G58" s="93">
        <f t="shared" ref="G58:L58" si="9">SUM(G25:G57)</f>
        <v>0</v>
      </c>
      <c r="H58" s="93">
        <f t="shared" si="9"/>
        <v>0</v>
      </c>
      <c r="I58" s="93">
        <f t="shared" si="9"/>
        <v>0</v>
      </c>
      <c r="J58" s="93">
        <f t="shared" si="9"/>
        <v>0</v>
      </c>
      <c r="K58" s="93">
        <f t="shared" si="9"/>
        <v>0</v>
      </c>
      <c r="L58" s="93">
        <f t="shared" si="9"/>
        <v>0</v>
      </c>
    </row>
    <row r="59" spans="1:13">
      <c r="A59" s="193"/>
      <c r="B59" s="94"/>
      <c r="C59" s="94"/>
      <c r="D59" s="94"/>
      <c r="E59" s="94"/>
      <c r="F59" s="94"/>
      <c r="G59" s="95"/>
      <c r="H59" s="95"/>
      <c r="I59" s="95"/>
      <c r="J59" s="95"/>
      <c r="K59" s="95"/>
      <c r="L59" s="95"/>
    </row>
    <row r="60" spans="1:13">
      <c r="A60" s="193"/>
      <c r="B60" s="94"/>
      <c r="C60" s="94"/>
      <c r="D60" s="94"/>
      <c r="E60" s="94"/>
      <c r="F60" s="94"/>
      <c r="G60" s="95"/>
      <c r="H60" s="95"/>
      <c r="I60" s="95"/>
      <c r="J60" s="95"/>
      <c r="K60" s="95"/>
      <c r="L60" s="95"/>
    </row>
    <row r="61" spans="1:13" ht="15.75">
      <c r="A61" s="130"/>
      <c r="B61" s="217" t="s">
        <v>38</v>
      </c>
      <c r="C61" s="217"/>
      <c r="D61" s="217"/>
      <c r="E61" s="217"/>
      <c r="F61" s="217"/>
      <c r="G61" s="217"/>
      <c r="H61" s="217"/>
      <c r="I61" s="217"/>
      <c r="J61" s="217"/>
      <c r="K61" s="217"/>
      <c r="L61" s="217"/>
      <c r="M61" s="217"/>
    </row>
    <row r="62" spans="1:13" ht="15.75">
      <c r="A62" s="130"/>
      <c r="B62" s="138" t="s">
        <v>7</v>
      </c>
      <c r="C62" s="138"/>
      <c r="D62" s="138"/>
      <c r="E62" s="138"/>
      <c r="F62" s="138"/>
      <c r="G62" s="138"/>
      <c r="H62" s="138"/>
      <c r="I62" s="138"/>
      <c r="J62" s="138"/>
      <c r="K62" s="138"/>
      <c r="L62" s="138"/>
      <c r="M62" s="138"/>
    </row>
    <row r="63" spans="1:13" ht="15.75">
      <c r="A63" s="130"/>
      <c r="B63" s="215"/>
      <c r="C63" s="215"/>
      <c r="D63" s="216"/>
      <c r="E63" s="216"/>
      <c r="F63" s="216"/>
      <c r="G63" s="122"/>
      <c r="H63" s="122"/>
      <c r="I63" s="122"/>
      <c r="J63" s="122"/>
      <c r="K63" s="122"/>
      <c r="L63" s="122"/>
    </row>
    <row r="64" spans="1:13" ht="15.75">
      <c r="A64" s="130"/>
      <c r="B64" s="215"/>
      <c r="C64" s="215"/>
      <c r="D64" s="214" t="s">
        <v>27</v>
      </c>
      <c r="E64" s="214"/>
      <c r="F64" s="214"/>
      <c r="G64" s="214" t="s">
        <v>8</v>
      </c>
      <c r="H64" s="214"/>
      <c r="I64" s="214"/>
      <c r="J64" s="214"/>
      <c r="K64" s="214"/>
      <c r="L64" s="123" t="s">
        <v>28</v>
      </c>
    </row>
    <row r="65" spans="1:12" ht="15.75">
      <c r="A65" s="130"/>
      <c r="B65" s="138" t="s">
        <v>39</v>
      </c>
      <c r="C65" s="138"/>
      <c r="D65" s="138"/>
      <c r="E65" s="138"/>
      <c r="F65" s="138"/>
      <c r="G65" s="138"/>
      <c r="H65" s="138"/>
      <c r="I65" s="138"/>
      <c r="J65" s="138"/>
      <c r="K65" s="138"/>
      <c r="L65" s="138"/>
    </row>
    <row r="66" spans="1:12" ht="15.75">
      <c r="A66" s="130"/>
      <c r="B66" s="215"/>
      <c r="C66" s="215"/>
      <c r="D66" s="216"/>
      <c r="E66" s="216"/>
      <c r="F66" s="216"/>
      <c r="G66" s="122"/>
      <c r="H66" s="122"/>
      <c r="I66" s="122"/>
      <c r="J66" s="122"/>
      <c r="K66" s="122"/>
      <c r="L66" s="122"/>
    </row>
    <row r="67" spans="1:12" ht="15.75">
      <c r="A67" s="130"/>
      <c r="B67" s="215"/>
      <c r="C67" s="215"/>
      <c r="D67" s="214" t="s">
        <v>27</v>
      </c>
      <c r="E67" s="214"/>
      <c r="F67" s="214"/>
      <c r="G67" s="214" t="s">
        <v>8</v>
      </c>
      <c r="H67" s="214"/>
      <c r="I67" s="214"/>
      <c r="J67" s="214"/>
      <c r="K67" s="214"/>
      <c r="L67" s="123" t="s">
        <v>28</v>
      </c>
    </row>
    <row r="68" spans="1:12" ht="15.75">
      <c r="A68" s="130"/>
      <c r="B68" s="215"/>
      <c r="C68" s="215"/>
      <c r="D68" s="216"/>
      <c r="E68" s="216"/>
      <c r="F68" s="216"/>
      <c r="G68" s="122"/>
      <c r="H68" s="122"/>
      <c r="I68" s="122"/>
      <c r="J68" s="122"/>
      <c r="K68" s="122"/>
      <c r="L68" s="122"/>
    </row>
    <row r="69" spans="1:12" ht="15.75">
      <c r="A69" s="130"/>
      <c r="B69" s="215"/>
      <c r="C69" s="215"/>
      <c r="D69" s="214" t="s">
        <v>27</v>
      </c>
      <c r="E69" s="214"/>
      <c r="F69" s="214"/>
      <c r="G69" s="214" t="s">
        <v>8</v>
      </c>
      <c r="H69" s="214"/>
      <c r="I69" s="214"/>
      <c r="J69" s="214"/>
      <c r="K69" s="214"/>
      <c r="L69" s="123" t="s">
        <v>28</v>
      </c>
    </row>
    <row r="70" spans="1:12" ht="15.75">
      <c r="A70" s="130"/>
      <c r="B70" s="215"/>
      <c r="C70" s="215"/>
      <c r="D70" s="216"/>
      <c r="E70" s="216"/>
      <c r="F70" s="216"/>
      <c r="G70" s="122"/>
      <c r="H70" s="122"/>
      <c r="I70" s="122"/>
      <c r="J70" s="122"/>
      <c r="K70" s="122"/>
      <c r="L70" s="122"/>
    </row>
    <row r="71" spans="1:12" ht="15.75">
      <c r="A71" s="130"/>
      <c r="B71" s="215"/>
      <c r="C71" s="215"/>
      <c r="D71" s="214" t="s">
        <v>27</v>
      </c>
      <c r="E71" s="214"/>
      <c r="F71" s="214"/>
      <c r="G71" s="214" t="s">
        <v>8</v>
      </c>
      <c r="H71" s="214"/>
      <c r="I71" s="214"/>
      <c r="J71" s="214"/>
      <c r="K71" s="214"/>
      <c r="L71" s="123" t="s">
        <v>28</v>
      </c>
    </row>
    <row r="72" spans="1:12">
      <c r="A72" s="130"/>
      <c r="B72" s="131"/>
      <c r="C72" s="137"/>
      <c r="D72" s="133"/>
      <c r="E72" s="134"/>
      <c r="F72" s="135"/>
      <c r="G72" s="136"/>
      <c r="H72" s="132"/>
      <c r="I72" s="132"/>
      <c r="J72" s="132"/>
      <c r="K72" s="132"/>
      <c r="L72" s="132"/>
    </row>
    <row r="73" spans="1:12">
      <c r="A73" s="130"/>
      <c r="B73" s="131"/>
      <c r="C73" s="137"/>
      <c r="D73" s="133"/>
      <c r="E73" s="134"/>
      <c r="F73" s="135"/>
      <c r="G73" s="136"/>
      <c r="H73" s="132"/>
      <c r="I73" s="132"/>
      <c r="J73" s="132"/>
      <c r="K73" s="132"/>
      <c r="L73" s="132"/>
    </row>
    <row r="74" spans="1:12">
      <c r="A74" s="130"/>
      <c r="B74" s="131"/>
      <c r="C74" s="137"/>
      <c r="D74" s="133"/>
      <c r="E74" s="134"/>
      <c r="F74" s="135"/>
      <c r="G74" s="136"/>
      <c r="H74" s="132"/>
      <c r="I74" s="132"/>
      <c r="J74" s="132"/>
      <c r="K74" s="132"/>
      <c r="L74" s="132"/>
    </row>
    <row r="75" spans="1:12">
      <c r="A75" s="130"/>
      <c r="B75" s="131"/>
      <c r="C75" s="137"/>
      <c r="D75" s="133"/>
      <c r="E75" s="134"/>
      <c r="F75" s="135"/>
      <c r="G75" s="136"/>
      <c r="H75" s="132"/>
      <c r="I75" s="132"/>
      <c r="J75" s="132"/>
      <c r="K75" s="132"/>
      <c r="L75" s="132"/>
    </row>
    <row r="76" spans="1:12">
      <c r="A76" s="130"/>
      <c r="B76" s="131"/>
      <c r="C76" s="137"/>
      <c r="D76" s="133"/>
      <c r="E76" s="134"/>
      <c r="F76" s="135"/>
      <c r="G76" s="136"/>
      <c r="H76" s="132"/>
      <c r="I76" s="132"/>
      <c r="J76" s="132"/>
      <c r="K76" s="132"/>
      <c r="L76" s="132"/>
    </row>
    <row r="77" spans="1:12">
      <c r="A77" s="130"/>
      <c r="B77" s="131"/>
      <c r="C77" s="137"/>
      <c r="D77" s="133"/>
      <c r="E77" s="134"/>
      <c r="F77" s="135"/>
      <c r="G77" s="136"/>
      <c r="H77" s="132"/>
      <c r="I77" s="132"/>
      <c r="J77" s="132"/>
      <c r="K77" s="132"/>
      <c r="L77" s="132"/>
    </row>
    <row r="78" spans="1:12">
      <c r="A78" s="130"/>
      <c r="B78" s="131"/>
      <c r="C78" s="137"/>
      <c r="D78" s="133"/>
      <c r="E78" s="134"/>
      <c r="F78" s="135"/>
      <c r="G78" s="136"/>
      <c r="H78" s="132"/>
      <c r="I78" s="132"/>
      <c r="J78" s="132"/>
      <c r="K78" s="132"/>
      <c r="L78" s="132"/>
    </row>
    <row r="79" spans="1:12">
      <c r="A79" s="130"/>
      <c r="B79" s="131"/>
      <c r="C79" s="137"/>
      <c r="D79" s="133"/>
      <c r="E79" s="134"/>
      <c r="F79" s="135"/>
      <c r="G79" s="136"/>
      <c r="H79" s="132"/>
      <c r="I79" s="132"/>
      <c r="J79" s="132"/>
      <c r="K79" s="132"/>
      <c r="L79" s="132"/>
    </row>
    <row r="80" spans="1:12">
      <c r="A80" s="130"/>
      <c r="B80" s="131"/>
      <c r="C80" s="137"/>
      <c r="D80" s="133"/>
      <c r="E80" s="134"/>
      <c r="F80" s="135"/>
      <c r="G80" s="136"/>
      <c r="H80" s="132"/>
      <c r="I80" s="132"/>
      <c r="J80" s="132"/>
      <c r="K80" s="132"/>
      <c r="L80" s="132"/>
    </row>
    <row r="81" spans="1:13">
      <c r="A81" s="130"/>
      <c r="B81" s="131"/>
      <c r="C81" s="137"/>
      <c r="D81" s="133"/>
      <c r="E81" s="134"/>
      <c r="F81" s="135"/>
      <c r="G81" s="136"/>
      <c r="H81" s="132"/>
      <c r="I81" s="132"/>
      <c r="J81" s="132"/>
      <c r="K81" s="132"/>
      <c r="L81" s="132"/>
    </row>
    <row r="82" spans="1:13">
      <c r="F82" s="20"/>
      <c r="G82" s="21"/>
    </row>
    <row r="83" spans="1:13">
      <c r="F83" s="20"/>
      <c r="G83" s="21"/>
    </row>
    <row r="84" spans="1:13">
      <c r="F84" s="20"/>
      <c r="G84" s="21"/>
    </row>
    <row r="85" spans="1:13">
      <c r="F85" s="20"/>
      <c r="G85" s="21"/>
    </row>
    <row r="86" spans="1:13">
      <c r="F86" s="20"/>
      <c r="G86" s="21"/>
    </row>
    <row r="87" spans="1:13">
      <c r="F87" s="20"/>
      <c r="G87" s="21"/>
    </row>
    <row r="88" spans="1:13" s="5" customFormat="1">
      <c r="A88" s="6"/>
      <c r="B88" s="33"/>
      <c r="C88" s="1"/>
      <c r="D88" s="1"/>
      <c r="E88" s="1"/>
      <c r="F88" s="20"/>
      <c r="G88" s="21"/>
      <c r="M88" s="1"/>
    </row>
    <row r="89" spans="1:13" s="5" customFormat="1">
      <c r="A89" s="6"/>
      <c r="B89" s="33"/>
      <c r="C89" s="1"/>
      <c r="D89" s="1"/>
      <c r="E89" s="1"/>
      <c r="F89" s="20"/>
      <c r="G89" s="21"/>
      <c r="M89" s="1"/>
    </row>
    <row r="90" spans="1:13" s="5" customFormat="1">
      <c r="A90" s="6"/>
      <c r="B90" s="33"/>
      <c r="C90" s="1"/>
      <c r="D90" s="1"/>
      <c r="E90" s="1"/>
      <c r="F90" s="20"/>
      <c r="G90" s="21"/>
      <c r="M90" s="1"/>
    </row>
    <row r="91" spans="1:13" s="5" customFormat="1">
      <c r="A91" s="6"/>
      <c r="B91" s="33"/>
      <c r="C91" s="1"/>
      <c r="D91" s="1"/>
      <c r="E91" s="1"/>
      <c r="F91" s="20"/>
      <c r="G91" s="21"/>
      <c r="M91" s="1"/>
    </row>
    <row r="92" spans="1:13" s="5" customFormat="1">
      <c r="A92" s="6"/>
      <c r="B92" s="33"/>
      <c r="C92" s="1"/>
      <c r="D92" s="1"/>
      <c r="E92" s="1"/>
      <c r="F92" s="20"/>
      <c r="G92" s="21"/>
      <c r="M92" s="1"/>
    </row>
    <row r="93" spans="1:13" s="5" customFormat="1">
      <c r="A93" s="6"/>
      <c r="B93" s="33"/>
      <c r="C93" s="1"/>
      <c r="D93" s="1"/>
      <c r="E93" s="1"/>
      <c r="F93" s="20"/>
      <c r="G93" s="21"/>
      <c r="M93" s="1"/>
    </row>
    <row r="94" spans="1:13" s="5" customFormat="1">
      <c r="A94" s="6"/>
      <c r="B94" s="33"/>
      <c r="C94" s="1"/>
      <c r="D94" s="1"/>
      <c r="E94" s="1"/>
      <c r="F94" s="20"/>
      <c r="G94" s="21"/>
      <c r="M94" s="1"/>
    </row>
    <row r="95" spans="1:13" s="5" customFormat="1">
      <c r="A95" s="6"/>
      <c r="B95" s="33"/>
      <c r="C95" s="1"/>
      <c r="D95" s="1"/>
      <c r="E95" s="1"/>
      <c r="F95" s="20"/>
      <c r="G95" s="21"/>
      <c r="M95" s="1"/>
    </row>
    <row r="96" spans="1:13" s="5" customFormat="1">
      <c r="A96" s="6"/>
      <c r="B96" s="33"/>
      <c r="C96" s="1"/>
      <c r="D96" s="1"/>
      <c r="E96" s="1"/>
      <c r="F96" s="20"/>
      <c r="G96" s="21"/>
      <c r="M96" s="1"/>
    </row>
    <row r="97" spans="1:13" s="5" customFormat="1">
      <c r="A97" s="6"/>
      <c r="B97" s="33"/>
      <c r="C97" s="1"/>
      <c r="D97" s="1"/>
      <c r="E97" s="1"/>
      <c r="F97" s="20"/>
      <c r="G97" s="21"/>
      <c r="M97" s="1"/>
    </row>
    <row r="98" spans="1:13" s="5" customFormat="1">
      <c r="A98" s="6"/>
      <c r="B98" s="33"/>
      <c r="C98" s="1"/>
      <c r="D98" s="1"/>
      <c r="E98" s="1"/>
      <c r="F98" s="20"/>
      <c r="G98" s="21"/>
      <c r="M98" s="1"/>
    </row>
    <row r="99" spans="1:13" s="5" customFormat="1">
      <c r="A99" s="6"/>
      <c r="B99" s="33"/>
      <c r="C99" s="1"/>
      <c r="D99" s="1"/>
      <c r="E99" s="1"/>
      <c r="F99" s="20"/>
      <c r="G99" s="21"/>
      <c r="M99" s="1"/>
    </row>
    <row r="100" spans="1:13" s="5" customFormat="1">
      <c r="A100" s="6"/>
      <c r="B100" s="33"/>
      <c r="C100" s="1"/>
      <c r="D100" s="1"/>
      <c r="E100" s="1"/>
      <c r="F100" s="20"/>
      <c r="G100" s="21"/>
      <c r="M100" s="1"/>
    </row>
    <row r="101" spans="1:13" s="5" customFormat="1">
      <c r="A101" s="6"/>
      <c r="B101" s="33"/>
      <c r="C101" s="1"/>
      <c r="D101" s="1"/>
      <c r="E101" s="1"/>
      <c r="F101" s="20"/>
      <c r="G101" s="21"/>
      <c r="M101" s="1"/>
    </row>
    <row r="102" spans="1:13" s="5" customFormat="1">
      <c r="A102" s="6"/>
      <c r="B102" s="33"/>
      <c r="C102" s="1"/>
      <c r="D102" s="1"/>
      <c r="E102" s="1"/>
      <c r="F102" s="20"/>
      <c r="G102" s="21"/>
      <c r="M102" s="1"/>
    </row>
    <row r="103" spans="1:13" s="5" customFormat="1">
      <c r="A103" s="6"/>
      <c r="B103" s="33"/>
      <c r="C103" s="1"/>
      <c r="D103" s="1"/>
      <c r="E103" s="1"/>
      <c r="F103" s="20"/>
      <c r="G103" s="21"/>
      <c r="M103" s="1"/>
    </row>
    <row r="104" spans="1:13" s="5" customFormat="1">
      <c r="A104" s="6"/>
      <c r="B104" s="33"/>
      <c r="C104" s="1"/>
      <c r="D104" s="1"/>
      <c r="E104" s="1"/>
      <c r="F104" s="20"/>
      <c r="G104" s="21"/>
      <c r="M104" s="1"/>
    </row>
    <row r="105" spans="1:13" s="5" customFormat="1">
      <c r="A105" s="6"/>
      <c r="B105" s="33"/>
      <c r="C105" s="1"/>
      <c r="D105" s="1"/>
      <c r="E105" s="1"/>
      <c r="F105" s="20"/>
      <c r="G105" s="21"/>
      <c r="M105" s="1"/>
    </row>
    <row r="106" spans="1:13" s="5" customFormat="1">
      <c r="A106" s="6"/>
      <c r="B106" s="33"/>
      <c r="C106" s="1"/>
      <c r="D106" s="1"/>
      <c r="E106" s="1"/>
      <c r="F106" s="20"/>
      <c r="G106" s="21"/>
      <c r="M106" s="1"/>
    </row>
    <row r="107" spans="1:13" s="5" customFormat="1">
      <c r="A107" s="6"/>
      <c r="B107" s="33"/>
      <c r="C107" s="1"/>
      <c r="D107" s="1"/>
      <c r="E107" s="1"/>
      <c r="F107" s="20"/>
      <c r="G107" s="21"/>
      <c r="M107" s="1"/>
    </row>
    <row r="108" spans="1:13" s="5" customFormat="1">
      <c r="A108" s="6"/>
      <c r="B108" s="33"/>
      <c r="C108" s="1"/>
      <c r="D108" s="1"/>
      <c r="E108" s="1"/>
      <c r="F108" s="20"/>
      <c r="G108" s="21"/>
      <c r="M108" s="1"/>
    </row>
    <row r="109" spans="1:13" s="5" customFormat="1">
      <c r="A109" s="6"/>
      <c r="B109" s="33"/>
      <c r="C109" s="1"/>
      <c r="D109" s="1"/>
      <c r="E109" s="1"/>
      <c r="F109" s="20"/>
      <c r="G109" s="21"/>
      <c r="M109" s="1"/>
    </row>
    <row r="110" spans="1:13" s="5" customFormat="1">
      <c r="A110" s="6"/>
      <c r="B110" s="33"/>
      <c r="C110" s="1"/>
      <c r="D110" s="1"/>
      <c r="E110" s="1"/>
      <c r="F110" s="20"/>
      <c r="G110" s="21"/>
      <c r="M110" s="1"/>
    </row>
    <row r="111" spans="1:13" s="5" customFormat="1">
      <c r="A111" s="6"/>
      <c r="B111" s="33"/>
      <c r="C111" s="1"/>
      <c r="D111" s="1"/>
      <c r="E111" s="1"/>
      <c r="F111" s="20"/>
      <c r="G111" s="21"/>
      <c r="M111" s="1"/>
    </row>
    <row r="112" spans="1:13" s="5" customFormat="1">
      <c r="A112" s="6"/>
      <c r="B112" s="33"/>
      <c r="C112" s="1"/>
      <c r="D112" s="1"/>
      <c r="E112" s="1"/>
      <c r="F112" s="20"/>
      <c r="G112" s="21"/>
      <c r="M112" s="1"/>
    </row>
    <row r="113" spans="1:13" s="5" customFormat="1">
      <c r="A113" s="6"/>
      <c r="B113" s="33"/>
      <c r="C113" s="1"/>
      <c r="D113" s="1"/>
      <c r="E113" s="1"/>
      <c r="F113" s="20"/>
      <c r="G113" s="21"/>
      <c r="M113" s="1"/>
    </row>
    <row r="114" spans="1:13" s="5" customFormat="1">
      <c r="A114" s="6"/>
      <c r="B114" s="33"/>
      <c r="C114" s="1"/>
      <c r="D114" s="1"/>
      <c r="E114" s="1"/>
      <c r="F114" s="20"/>
      <c r="G114" s="21"/>
      <c r="M114" s="1"/>
    </row>
    <row r="115" spans="1:13" s="5" customFormat="1">
      <c r="A115" s="6"/>
      <c r="B115" s="33"/>
      <c r="C115" s="1"/>
      <c r="D115" s="1"/>
      <c r="E115" s="1"/>
      <c r="F115" s="20"/>
      <c r="G115" s="21"/>
      <c r="M115" s="1"/>
    </row>
    <row r="116" spans="1:13" s="5" customFormat="1">
      <c r="A116" s="6"/>
      <c r="B116" s="33"/>
      <c r="C116" s="1"/>
      <c r="D116" s="1"/>
      <c r="E116" s="1"/>
      <c r="F116" s="20"/>
      <c r="G116" s="21"/>
      <c r="M116" s="1"/>
    </row>
    <row r="117" spans="1:13" s="5" customFormat="1">
      <c r="A117" s="6"/>
      <c r="B117" s="33"/>
      <c r="C117" s="1"/>
      <c r="D117" s="1"/>
      <c r="E117" s="1"/>
      <c r="F117" s="20"/>
      <c r="G117" s="21"/>
      <c r="M117" s="1"/>
    </row>
    <row r="118" spans="1:13" s="5" customFormat="1">
      <c r="A118" s="6"/>
      <c r="B118" s="33"/>
      <c r="C118" s="1"/>
      <c r="D118" s="1"/>
      <c r="E118" s="1"/>
      <c r="F118" s="20"/>
      <c r="G118" s="21"/>
      <c r="M118" s="1"/>
    </row>
    <row r="119" spans="1:13" s="5" customFormat="1">
      <c r="A119" s="6"/>
      <c r="B119" s="33"/>
      <c r="C119" s="1"/>
      <c r="D119" s="1"/>
      <c r="E119" s="1"/>
      <c r="F119" s="20"/>
      <c r="G119" s="21"/>
      <c r="M119" s="1"/>
    </row>
    <row r="120" spans="1:13" s="5" customFormat="1">
      <c r="A120" s="6"/>
      <c r="B120" s="33"/>
      <c r="C120" s="1"/>
      <c r="D120" s="1"/>
      <c r="E120" s="1"/>
      <c r="F120" s="20"/>
      <c r="G120" s="21"/>
      <c r="M120" s="1"/>
    </row>
    <row r="121" spans="1:13" s="5" customFormat="1">
      <c r="A121" s="6"/>
      <c r="B121" s="33"/>
      <c r="C121" s="1"/>
      <c r="D121" s="1"/>
      <c r="E121" s="1"/>
      <c r="F121" s="20"/>
      <c r="G121" s="21"/>
      <c r="M121" s="1"/>
    </row>
    <row r="122" spans="1:13" s="5" customFormat="1">
      <c r="A122" s="6"/>
      <c r="B122" s="33"/>
      <c r="C122" s="1"/>
      <c r="D122" s="1"/>
      <c r="E122" s="1"/>
      <c r="F122" s="20"/>
      <c r="G122" s="21"/>
      <c r="M122" s="1"/>
    </row>
    <row r="123" spans="1:13" s="5" customFormat="1">
      <c r="A123" s="6"/>
      <c r="B123" s="33"/>
      <c r="C123" s="1"/>
      <c r="D123" s="1"/>
      <c r="E123" s="1"/>
      <c r="F123" s="20"/>
      <c r="G123" s="21"/>
      <c r="M123" s="1"/>
    </row>
    <row r="124" spans="1:13" s="5" customFormat="1">
      <c r="A124" s="6"/>
      <c r="B124" s="33"/>
      <c r="C124" s="1"/>
      <c r="D124" s="1"/>
      <c r="E124" s="1"/>
      <c r="F124" s="20"/>
      <c r="G124" s="21"/>
      <c r="M124" s="1"/>
    </row>
    <row r="125" spans="1:13" s="5" customFormat="1">
      <c r="A125" s="6"/>
      <c r="B125" s="33"/>
      <c r="C125" s="1"/>
      <c r="D125" s="1"/>
      <c r="E125" s="1"/>
      <c r="F125" s="20"/>
      <c r="G125" s="21"/>
      <c r="M125" s="1"/>
    </row>
    <row r="126" spans="1:13" s="5" customFormat="1">
      <c r="A126" s="6"/>
      <c r="B126" s="33"/>
      <c r="C126" s="1"/>
      <c r="D126" s="1"/>
      <c r="E126" s="1"/>
      <c r="F126" s="20"/>
      <c r="G126" s="21"/>
      <c r="M126" s="1"/>
    </row>
    <row r="127" spans="1:13" s="5" customFormat="1">
      <c r="A127" s="6"/>
      <c r="B127" s="33"/>
      <c r="C127" s="1"/>
      <c r="D127" s="1"/>
      <c r="E127" s="1"/>
      <c r="F127" s="20"/>
      <c r="G127" s="21"/>
      <c r="M127" s="1"/>
    </row>
    <row r="128" spans="1:13" s="5" customFormat="1">
      <c r="A128" s="6"/>
      <c r="B128" s="33"/>
      <c r="C128" s="1"/>
      <c r="D128" s="1"/>
      <c r="E128" s="1"/>
      <c r="F128" s="20"/>
      <c r="G128" s="21"/>
      <c r="M128" s="1"/>
    </row>
    <row r="129" spans="1:13" s="5" customFormat="1">
      <c r="A129" s="6"/>
      <c r="B129" s="33"/>
      <c r="C129" s="1"/>
      <c r="D129" s="1"/>
      <c r="E129" s="1"/>
      <c r="F129" s="20"/>
      <c r="G129" s="21"/>
      <c r="M129" s="1"/>
    </row>
    <row r="130" spans="1:13" s="5" customFormat="1">
      <c r="A130" s="6"/>
      <c r="B130" s="33"/>
      <c r="C130" s="1"/>
      <c r="D130" s="1"/>
      <c r="E130" s="1"/>
      <c r="F130" s="20"/>
      <c r="G130" s="21"/>
      <c r="M130" s="1"/>
    </row>
    <row r="131" spans="1:13" s="5" customFormat="1">
      <c r="A131" s="6"/>
      <c r="B131" s="33"/>
      <c r="C131" s="1"/>
      <c r="D131" s="1"/>
      <c r="E131" s="1"/>
      <c r="F131" s="20"/>
      <c r="G131" s="21"/>
      <c r="M131" s="1"/>
    </row>
    <row r="132" spans="1:13" s="5" customFormat="1">
      <c r="A132" s="6"/>
      <c r="B132" s="33"/>
      <c r="C132" s="1"/>
      <c r="D132" s="1"/>
      <c r="E132" s="1"/>
      <c r="F132" s="20"/>
      <c r="G132" s="21"/>
      <c r="M132" s="1"/>
    </row>
    <row r="133" spans="1:13" s="5" customFormat="1">
      <c r="A133" s="6"/>
      <c r="B133" s="33"/>
      <c r="C133" s="1"/>
      <c r="D133" s="1"/>
      <c r="E133" s="1"/>
      <c r="F133" s="20"/>
      <c r="G133" s="21"/>
      <c r="M133" s="1"/>
    </row>
    <row r="134" spans="1:13" s="5" customFormat="1">
      <c r="A134" s="6"/>
      <c r="B134" s="33"/>
      <c r="C134" s="1"/>
      <c r="D134" s="1"/>
      <c r="E134" s="1"/>
      <c r="F134" s="20"/>
      <c r="G134" s="21"/>
      <c r="M134" s="1"/>
    </row>
    <row r="135" spans="1:13" s="5" customFormat="1">
      <c r="A135" s="6"/>
      <c r="B135" s="33"/>
      <c r="C135" s="1"/>
      <c r="D135" s="1"/>
      <c r="E135" s="1"/>
      <c r="F135" s="20"/>
      <c r="G135" s="21"/>
      <c r="M135" s="1"/>
    </row>
    <row r="136" spans="1:13" s="5" customFormat="1">
      <c r="A136" s="6"/>
      <c r="B136" s="33"/>
      <c r="C136" s="1"/>
      <c r="D136" s="1"/>
      <c r="E136" s="1"/>
      <c r="F136" s="20"/>
      <c r="G136" s="21"/>
      <c r="M136" s="1"/>
    </row>
    <row r="137" spans="1:13" s="5" customFormat="1">
      <c r="A137" s="6"/>
      <c r="B137" s="33"/>
      <c r="C137" s="1"/>
      <c r="D137" s="1"/>
      <c r="E137" s="1"/>
      <c r="F137" s="20"/>
      <c r="G137" s="21"/>
      <c r="M137" s="1"/>
    </row>
    <row r="138" spans="1:13" s="5" customFormat="1">
      <c r="A138" s="6"/>
      <c r="B138" s="33"/>
      <c r="C138" s="1"/>
      <c r="D138" s="1"/>
      <c r="E138" s="1"/>
      <c r="F138" s="20"/>
      <c r="G138" s="21"/>
      <c r="M138" s="1"/>
    </row>
    <row r="139" spans="1:13" s="5" customFormat="1">
      <c r="A139" s="6"/>
      <c r="B139" s="33"/>
      <c r="C139" s="1"/>
      <c r="D139" s="1"/>
      <c r="E139" s="1"/>
      <c r="F139" s="20"/>
      <c r="G139" s="21"/>
      <c r="M139" s="1"/>
    </row>
    <row r="140" spans="1:13" s="5" customFormat="1">
      <c r="A140" s="6"/>
      <c r="B140" s="33"/>
      <c r="C140" s="1"/>
      <c r="D140" s="1"/>
      <c r="E140" s="1"/>
      <c r="F140" s="20"/>
      <c r="G140" s="21"/>
      <c r="M140" s="1"/>
    </row>
    <row r="141" spans="1:13" s="5" customFormat="1">
      <c r="A141" s="6"/>
      <c r="B141" s="33"/>
      <c r="C141" s="1"/>
      <c r="D141" s="1"/>
      <c r="E141" s="1"/>
      <c r="F141" s="20"/>
      <c r="G141" s="21"/>
      <c r="M141" s="1"/>
    </row>
    <row r="142" spans="1:13" s="5" customFormat="1">
      <c r="A142" s="6"/>
      <c r="B142" s="33"/>
      <c r="C142" s="1"/>
      <c r="D142" s="1"/>
      <c r="E142" s="1"/>
      <c r="F142" s="20"/>
      <c r="G142" s="21"/>
      <c r="M142" s="1"/>
    </row>
    <row r="143" spans="1:13" s="5" customFormat="1">
      <c r="A143" s="6"/>
      <c r="B143" s="33"/>
      <c r="C143" s="1"/>
      <c r="D143" s="1"/>
      <c r="E143" s="1"/>
      <c r="F143" s="20"/>
      <c r="G143" s="21"/>
      <c r="M143" s="1"/>
    </row>
    <row r="144" spans="1:13" s="5" customFormat="1">
      <c r="A144" s="6"/>
      <c r="B144" s="33"/>
      <c r="C144" s="1"/>
      <c r="D144" s="1"/>
      <c r="E144" s="1"/>
      <c r="F144" s="20"/>
      <c r="G144" s="21"/>
      <c r="M144" s="1"/>
    </row>
    <row r="145" spans="1:13" s="5" customFormat="1">
      <c r="A145" s="6"/>
      <c r="B145" s="33"/>
      <c r="C145" s="1"/>
      <c r="D145" s="1"/>
      <c r="E145" s="1"/>
      <c r="F145" s="20"/>
      <c r="G145" s="21"/>
      <c r="M145" s="1"/>
    </row>
    <row r="146" spans="1:13" s="5" customFormat="1">
      <c r="A146" s="6"/>
      <c r="B146" s="33"/>
      <c r="C146" s="1"/>
      <c r="D146" s="1"/>
      <c r="E146" s="1"/>
      <c r="F146" s="20"/>
      <c r="G146" s="21"/>
      <c r="M146" s="1"/>
    </row>
    <row r="147" spans="1:13" s="5" customFormat="1">
      <c r="A147" s="6"/>
      <c r="B147" s="33"/>
      <c r="C147" s="1"/>
      <c r="D147" s="1"/>
      <c r="E147" s="1"/>
      <c r="F147" s="20"/>
      <c r="G147" s="21"/>
      <c r="M147" s="1"/>
    </row>
    <row r="148" spans="1:13" s="5" customFormat="1">
      <c r="A148" s="6"/>
      <c r="B148" s="33"/>
      <c r="C148" s="1"/>
      <c r="D148" s="1"/>
      <c r="E148" s="1"/>
      <c r="F148" s="20"/>
      <c r="G148" s="21"/>
      <c r="M148" s="1"/>
    </row>
    <row r="149" spans="1:13" s="5" customFormat="1">
      <c r="A149" s="6"/>
      <c r="B149" s="33"/>
      <c r="C149" s="1"/>
      <c r="D149" s="1"/>
      <c r="E149" s="1"/>
      <c r="F149" s="20"/>
      <c r="G149" s="21"/>
      <c r="M149" s="1"/>
    </row>
    <row r="150" spans="1:13" s="5" customFormat="1">
      <c r="A150" s="6"/>
      <c r="B150" s="33"/>
      <c r="C150" s="1"/>
      <c r="D150" s="1"/>
      <c r="E150" s="1"/>
      <c r="F150" s="20"/>
      <c r="G150" s="21"/>
      <c r="M150" s="1"/>
    </row>
    <row r="151" spans="1:13" s="5" customFormat="1">
      <c r="A151" s="6"/>
      <c r="B151" s="33"/>
      <c r="C151" s="1"/>
      <c r="D151" s="1"/>
      <c r="E151" s="1"/>
      <c r="F151" s="20"/>
      <c r="G151" s="21"/>
      <c r="M151" s="1"/>
    </row>
    <row r="152" spans="1:13" s="5" customFormat="1">
      <c r="A152" s="6"/>
      <c r="B152" s="33"/>
      <c r="C152" s="1"/>
      <c r="D152" s="1"/>
      <c r="E152" s="1"/>
      <c r="F152" s="20"/>
      <c r="G152" s="21"/>
      <c r="M152" s="1"/>
    </row>
    <row r="153" spans="1:13" s="5" customFormat="1">
      <c r="A153" s="6"/>
      <c r="B153" s="33"/>
      <c r="C153" s="1"/>
      <c r="D153" s="1"/>
      <c r="E153" s="1"/>
      <c r="F153" s="20"/>
      <c r="G153" s="21"/>
      <c r="M153" s="1"/>
    </row>
    <row r="154" spans="1:13" s="5" customFormat="1">
      <c r="A154" s="6"/>
      <c r="B154" s="33"/>
      <c r="C154" s="1"/>
      <c r="D154" s="1"/>
      <c r="E154" s="1"/>
      <c r="F154" s="20"/>
      <c r="G154" s="21"/>
      <c r="M154" s="1"/>
    </row>
    <row r="155" spans="1:13" s="5" customFormat="1">
      <c r="A155" s="6"/>
      <c r="B155" s="33"/>
      <c r="C155" s="1"/>
      <c r="D155" s="1"/>
      <c r="E155" s="1"/>
      <c r="F155" s="20"/>
      <c r="G155" s="21"/>
      <c r="M155" s="1"/>
    </row>
    <row r="156" spans="1:13" s="5" customFormat="1">
      <c r="A156" s="6"/>
      <c r="B156" s="33"/>
      <c r="C156" s="1"/>
      <c r="D156" s="1"/>
      <c r="E156" s="1"/>
      <c r="F156" s="20"/>
      <c r="G156" s="21"/>
      <c r="M156" s="1"/>
    </row>
    <row r="157" spans="1:13" s="5" customFormat="1">
      <c r="A157" s="6"/>
      <c r="B157" s="33"/>
      <c r="C157" s="1"/>
      <c r="D157" s="1"/>
      <c r="E157" s="1"/>
      <c r="F157" s="20"/>
      <c r="G157" s="21"/>
      <c r="M157" s="1"/>
    </row>
    <row r="158" spans="1:13" s="5" customFormat="1">
      <c r="A158" s="6"/>
      <c r="B158" s="33"/>
      <c r="C158" s="1"/>
      <c r="D158" s="1"/>
      <c r="E158" s="1"/>
      <c r="F158" s="20"/>
      <c r="G158" s="21"/>
      <c r="M158" s="1"/>
    </row>
    <row r="159" spans="1:13" s="5" customFormat="1">
      <c r="A159" s="6"/>
      <c r="B159" s="33"/>
      <c r="C159" s="1"/>
      <c r="D159" s="1"/>
      <c r="E159" s="1"/>
      <c r="F159" s="20"/>
      <c r="G159" s="21"/>
      <c r="M159" s="1"/>
    </row>
    <row r="160" spans="1:13" s="5" customFormat="1">
      <c r="A160" s="6"/>
      <c r="B160" s="33"/>
      <c r="C160" s="1"/>
      <c r="D160" s="1"/>
      <c r="E160" s="1"/>
      <c r="F160" s="20"/>
      <c r="G160" s="21"/>
      <c r="M160" s="1"/>
    </row>
    <row r="161" spans="1:13" s="5" customFormat="1">
      <c r="A161" s="6"/>
      <c r="B161" s="33"/>
      <c r="C161" s="1"/>
      <c r="D161" s="1"/>
      <c r="E161" s="1"/>
      <c r="F161" s="20"/>
      <c r="G161" s="21"/>
      <c r="M161" s="1"/>
    </row>
    <row r="162" spans="1:13" s="5" customFormat="1">
      <c r="A162" s="6"/>
      <c r="B162" s="33"/>
      <c r="C162" s="1"/>
      <c r="D162" s="1"/>
      <c r="E162" s="1"/>
      <c r="F162" s="20"/>
      <c r="G162" s="21"/>
      <c r="M162" s="1"/>
    </row>
    <row r="163" spans="1:13" s="5" customFormat="1">
      <c r="A163" s="6"/>
      <c r="B163" s="33"/>
      <c r="C163" s="1"/>
      <c r="D163" s="1"/>
      <c r="E163" s="1"/>
      <c r="F163" s="20"/>
      <c r="G163" s="21"/>
      <c r="M163" s="1"/>
    </row>
    <row r="164" spans="1:13" s="5" customFormat="1">
      <c r="A164" s="6"/>
      <c r="B164" s="33"/>
      <c r="C164" s="1"/>
      <c r="D164" s="1"/>
      <c r="E164" s="1"/>
      <c r="F164" s="20"/>
      <c r="G164" s="21"/>
      <c r="M164" s="1"/>
    </row>
    <row r="165" spans="1:13" s="5" customFormat="1">
      <c r="A165" s="6"/>
      <c r="B165" s="33"/>
      <c r="C165" s="1"/>
      <c r="D165" s="1"/>
      <c r="E165" s="1"/>
      <c r="F165" s="20"/>
      <c r="G165" s="21"/>
      <c r="M165" s="1"/>
    </row>
    <row r="166" spans="1:13" s="5" customFormat="1">
      <c r="A166" s="6"/>
      <c r="B166" s="33"/>
      <c r="C166" s="1"/>
      <c r="D166" s="1"/>
      <c r="E166" s="1"/>
      <c r="F166" s="20"/>
      <c r="G166" s="21"/>
      <c r="M166" s="1"/>
    </row>
    <row r="167" spans="1:13" s="5" customFormat="1">
      <c r="A167" s="6"/>
      <c r="B167" s="33"/>
      <c r="C167" s="1"/>
      <c r="D167" s="1"/>
      <c r="E167" s="1"/>
      <c r="F167" s="20"/>
      <c r="G167" s="21"/>
      <c r="M167" s="1"/>
    </row>
    <row r="168" spans="1:13" s="5" customFormat="1">
      <c r="A168" s="6"/>
      <c r="B168" s="33"/>
      <c r="C168" s="1"/>
      <c r="D168" s="1"/>
      <c r="E168" s="1"/>
      <c r="F168" s="20"/>
      <c r="G168" s="21"/>
      <c r="M168" s="1"/>
    </row>
    <row r="169" spans="1:13" s="5" customFormat="1">
      <c r="A169" s="6"/>
      <c r="B169" s="33"/>
      <c r="C169" s="1"/>
      <c r="D169" s="1"/>
      <c r="E169" s="1"/>
      <c r="F169" s="20"/>
      <c r="G169" s="21"/>
      <c r="M169" s="1"/>
    </row>
    <row r="170" spans="1:13" s="5" customFormat="1">
      <c r="A170" s="6"/>
      <c r="B170" s="33"/>
      <c r="C170" s="1"/>
      <c r="D170" s="1"/>
      <c r="E170" s="1"/>
      <c r="F170" s="20"/>
      <c r="G170" s="21"/>
      <c r="M170" s="1"/>
    </row>
    <row r="171" spans="1:13" s="5" customFormat="1">
      <c r="A171" s="6"/>
      <c r="B171" s="33"/>
      <c r="C171" s="1"/>
      <c r="D171" s="1"/>
      <c r="E171" s="1"/>
      <c r="F171" s="20"/>
      <c r="G171" s="21"/>
      <c r="M171" s="1"/>
    </row>
    <row r="172" spans="1:13" s="5" customFormat="1">
      <c r="A172" s="6"/>
      <c r="B172" s="33"/>
      <c r="C172" s="1"/>
      <c r="D172" s="1"/>
      <c r="E172" s="1"/>
      <c r="F172" s="20"/>
      <c r="G172" s="21"/>
      <c r="M172" s="1"/>
    </row>
    <row r="173" spans="1:13" s="5" customFormat="1">
      <c r="A173" s="6"/>
      <c r="B173" s="33"/>
      <c r="C173" s="1"/>
      <c r="D173" s="1"/>
      <c r="E173" s="1"/>
      <c r="F173" s="20"/>
      <c r="G173" s="21"/>
      <c r="M173" s="1"/>
    </row>
    <row r="174" spans="1:13" s="5" customFormat="1">
      <c r="A174" s="6"/>
      <c r="B174" s="33"/>
      <c r="C174" s="1"/>
      <c r="D174" s="1"/>
      <c r="E174" s="1"/>
      <c r="F174" s="20"/>
      <c r="G174" s="21"/>
      <c r="M174" s="1"/>
    </row>
    <row r="175" spans="1:13" s="5" customFormat="1">
      <c r="A175" s="6"/>
      <c r="B175" s="33"/>
      <c r="C175" s="1"/>
      <c r="D175" s="1"/>
      <c r="E175" s="1"/>
      <c r="F175" s="20"/>
      <c r="G175" s="21"/>
      <c r="M175" s="1"/>
    </row>
    <row r="176" spans="1:13" s="5" customFormat="1">
      <c r="A176" s="6"/>
      <c r="B176" s="33"/>
      <c r="C176" s="1"/>
      <c r="D176" s="1"/>
      <c r="E176" s="1"/>
      <c r="F176" s="20"/>
      <c r="G176" s="21"/>
      <c r="M176" s="1"/>
    </row>
    <row r="177" spans="1:13" s="5" customFormat="1">
      <c r="A177" s="6"/>
      <c r="B177" s="33"/>
      <c r="C177" s="1"/>
      <c r="D177" s="1"/>
      <c r="E177" s="1"/>
      <c r="F177" s="20"/>
      <c r="G177" s="21"/>
      <c r="M177" s="1"/>
    </row>
    <row r="178" spans="1:13" s="5" customFormat="1">
      <c r="A178" s="6"/>
      <c r="B178" s="33"/>
      <c r="C178" s="1"/>
      <c r="D178" s="1"/>
      <c r="E178" s="1"/>
      <c r="F178" s="20"/>
      <c r="G178" s="21"/>
      <c r="M178" s="1"/>
    </row>
    <row r="179" spans="1:13" s="5" customFormat="1">
      <c r="A179" s="6"/>
      <c r="B179" s="33"/>
      <c r="C179" s="1"/>
      <c r="D179" s="1"/>
      <c r="E179" s="1"/>
      <c r="F179" s="20"/>
      <c r="G179" s="21"/>
      <c r="M179" s="1"/>
    </row>
    <row r="180" spans="1:13" s="5" customFormat="1">
      <c r="A180" s="6"/>
      <c r="B180" s="33"/>
      <c r="C180" s="1"/>
      <c r="D180" s="1"/>
      <c r="E180" s="1"/>
      <c r="F180" s="20"/>
      <c r="G180" s="21"/>
      <c r="M180" s="1"/>
    </row>
    <row r="181" spans="1:13" s="5" customFormat="1">
      <c r="A181" s="6"/>
      <c r="B181" s="33"/>
      <c r="C181" s="1"/>
      <c r="D181" s="1"/>
      <c r="E181" s="1"/>
      <c r="F181" s="20"/>
      <c r="G181" s="21"/>
      <c r="M181" s="1"/>
    </row>
    <row r="182" spans="1:13" s="5" customFormat="1">
      <c r="A182" s="6"/>
      <c r="B182" s="33"/>
      <c r="C182" s="1"/>
      <c r="D182" s="1"/>
      <c r="E182" s="1"/>
      <c r="F182" s="20"/>
      <c r="G182" s="21"/>
      <c r="M182" s="1"/>
    </row>
    <row r="183" spans="1:13" s="5" customFormat="1">
      <c r="A183" s="6"/>
      <c r="B183" s="33"/>
      <c r="C183" s="1"/>
      <c r="D183" s="1"/>
      <c r="E183" s="1"/>
      <c r="F183" s="20"/>
      <c r="G183" s="21"/>
      <c r="M183" s="1"/>
    </row>
    <row r="184" spans="1:13" s="5" customFormat="1">
      <c r="A184" s="6"/>
      <c r="B184" s="33"/>
      <c r="C184" s="1"/>
      <c r="D184" s="1"/>
      <c r="E184" s="1"/>
      <c r="F184" s="20"/>
      <c r="G184" s="21"/>
      <c r="M184" s="1"/>
    </row>
    <row r="185" spans="1:13" s="5" customFormat="1">
      <c r="A185" s="6"/>
      <c r="B185" s="33"/>
      <c r="C185" s="1"/>
      <c r="D185" s="1"/>
      <c r="E185" s="1"/>
      <c r="F185" s="20"/>
      <c r="G185" s="21"/>
      <c r="M185" s="1"/>
    </row>
    <row r="186" spans="1:13" s="5" customFormat="1">
      <c r="A186" s="6"/>
      <c r="B186" s="33"/>
      <c r="C186" s="1"/>
      <c r="D186" s="1"/>
      <c r="E186" s="1"/>
      <c r="F186" s="20"/>
      <c r="G186" s="21"/>
      <c r="M186" s="1"/>
    </row>
    <row r="187" spans="1:13" s="5" customFormat="1">
      <c r="A187" s="6"/>
      <c r="B187" s="33"/>
      <c r="C187" s="1"/>
      <c r="D187" s="1"/>
      <c r="E187" s="1"/>
      <c r="F187" s="20"/>
      <c r="G187" s="21"/>
      <c r="M187" s="1"/>
    </row>
    <row r="188" spans="1:13" s="5" customFormat="1">
      <c r="A188" s="6"/>
      <c r="B188" s="33"/>
      <c r="C188" s="1"/>
      <c r="D188" s="1"/>
      <c r="E188" s="1"/>
      <c r="F188" s="20"/>
      <c r="G188" s="21"/>
      <c r="M188" s="1"/>
    </row>
    <row r="189" spans="1:13" s="5" customFormat="1">
      <c r="A189" s="6"/>
      <c r="B189" s="33"/>
      <c r="C189" s="1"/>
      <c r="D189" s="1"/>
      <c r="E189" s="1"/>
      <c r="F189" s="20"/>
      <c r="G189" s="21"/>
      <c r="M189" s="1"/>
    </row>
    <row r="190" spans="1:13" s="5" customFormat="1">
      <c r="A190" s="6"/>
      <c r="B190" s="33"/>
      <c r="C190" s="1"/>
      <c r="D190" s="1"/>
      <c r="E190" s="1"/>
      <c r="F190" s="20"/>
      <c r="G190" s="21"/>
      <c r="M190" s="1"/>
    </row>
    <row r="191" spans="1:13" s="5" customFormat="1">
      <c r="A191" s="6"/>
      <c r="B191" s="33"/>
      <c r="C191" s="1"/>
      <c r="D191" s="1"/>
      <c r="E191" s="1"/>
      <c r="F191" s="20"/>
      <c r="G191" s="21"/>
      <c r="M191" s="1"/>
    </row>
    <row r="192" spans="1:13" s="5" customFormat="1">
      <c r="A192" s="6"/>
      <c r="B192" s="33"/>
      <c r="C192" s="1"/>
      <c r="D192" s="1"/>
      <c r="E192" s="1"/>
      <c r="F192" s="20"/>
      <c r="G192" s="21"/>
      <c r="M192" s="1"/>
    </row>
    <row r="193" spans="1:13" s="5" customFormat="1">
      <c r="A193" s="6"/>
      <c r="B193" s="33"/>
      <c r="C193" s="1"/>
      <c r="D193" s="1"/>
      <c r="E193" s="1"/>
      <c r="F193" s="20"/>
      <c r="G193" s="21"/>
      <c r="M193" s="1"/>
    </row>
    <row r="194" spans="1:13" s="5" customFormat="1">
      <c r="A194" s="6"/>
      <c r="B194" s="33"/>
      <c r="C194" s="1"/>
      <c r="D194" s="1"/>
      <c r="E194" s="1"/>
      <c r="F194" s="20"/>
      <c r="G194" s="21"/>
      <c r="M194" s="1"/>
    </row>
    <row r="195" spans="1:13" s="5" customFormat="1">
      <c r="A195" s="6"/>
      <c r="B195" s="33"/>
      <c r="C195" s="1"/>
      <c r="D195" s="1"/>
      <c r="E195" s="1"/>
      <c r="F195" s="20"/>
      <c r="G195" s="21"/>
      <c r="M195" s="1"/>
    </row>
    <row r="196" spans="1:13" s="5" customFormat="1">
      <c r="A196" s="6"/>
      <c r="B196" s="33"/>
      <c r="C196" s="1"/>
      <c r="D196" s="1"/>
      <c r="E196" s="1"/>
      <c r="F196" s="20"/>
      <c r="G196" s="21"/>
      <c r="M196" s="1"/>
    </row>
    <row r="197" spans="1:13" s="5" customFormat="1">
      <c r="A197" s="6"/>
      <c r="B197" s="33"/>
      <c r="C197" s="1"/>
      <c r="D197" s="1"/>
      <c r="E197" s="1"/>
      <c r="F197" s="20"/>
      <c r="G197" s="21"/>
      <c r="M197" s="1"/>
    </row>
    <row r="198" spans="1:13" s="5" customFormat="1">
      <c r="A198" s="6"/>
      <c r="B198" s="33"/>
      <c r="C198" s="1"/>
      <c r="D198" s="1"/>
      <c r="E198" s="1"/>
      <c r="F198" s="20"/>
      <c r="G198" s="21"/>
      <c r="M198" s="1"/>
    </row>
    <row r="199" spans="1:13" s="5" customFormat="1">
      <c r="A199" s="6"/>
      <c r="B199" s="33"/>
      <c r="C199" s="1"/>
      <c r="D199" s="1"/>
      <c r="E199" s="1"/>
      <c r="F199" s="20"/>
      <c r="G199" s="21"/>
      <c r="M199" s="1"/>
    </row>
    <row r="200" spans="1:13" s="5" customFormat="1">
      <c r="A200" s="6"/>
      <c r="B200" s="33"/>
      <c r="C200" s="1"/>
      <c r="D200" s="1"/>
      <c r="E200" s="1"/>
      <c r="F200" s="20"/>
      <c r="G200" s="21"/>
      <c r="M200" s="1"/>
    </row>
    <row r="201" spans="1:13" s="5" customFormat="1">
      <c r="A201" s="6"/>
      <c r="B201" s="33"/>
      <c r="C201" s="1"/>
      <c r="D201" s="1"/>
      <c r="E201" s="1"/>
      <c r="F201" s="20"/>
      <c r="G201" s="21"/>
      <c r="M201" s="1"/>
    </row>
    <row r="202" spans="1:13" s="5" customFormat="1">
      <c r="A202" s="6"/>
      <c r="B202" s="33"/>
      <c r="C202" s="1"/>
      <c r="D202" s="1"/>
      <c r="E202" s="1"/>
      <c r="F202" s="20"/>
      <c r="G202" s="21"/>
      <c r="M202" s="1"/>
    </row>
    <row r="203" spans="1:13" s="5" customFormat="1">
      <c r="A203" s="6"/>
      <c r="B203" s="33"/>
      <c r="C203" s="1"/>
      <c r="D203" s="1"/>
      <c r="E203" s="1"/>
      <c r="F203" s="20"/>
      <c r="G203" s="21"/>
      <c r="M203" s="1"/>
    </row>
    <row r="204" spans="1:13" s="5" customFormat="1">
      <c r="A204" s="6"/>
      <c r="B204" s="33"/>
      <c r="C204" s="1"/>
      <c r="D204" s="1"/>
      <c r="E204" s="1"/>
      <c r="F204" s="20"/>
      <c r="G204" s="21"/>
      <c r="M204" s="1"/>
    </row>
    <row r="205" spans="1:13" s="5" customFormat="1">
      <c r="A205" s="6"/>
      <c r="B205" s="33"/>
      <c r="C205" s="1"/>
      <c r="D205" s="1"/>
      <c r="E205" s="1"/>
      <c r="F205" s="20"/>
      <c r="G205" s="21"/>
      <c r="M205" s="1"/>
    </row>
    <row r="206" spans="1:13" s="5" customFormat="1">
      <c r="A206" s="6"/>
      <c r="B206" s="33"/>
      <c r="C206" s="1"/>
      <c r="D206" s="1"/>
      <c r="E206" s="1"/>
      <c r="F206" s="20"/>
      <c r="G206" s="21"/>
      <c r="M206" s="1"/>
    </row>
    <row r="207" spans="1:13" s="5" customFormat="1">
      <c r="A207" s="6"/>
      <c r="B207" s="33"/>
      <c r="C207" s="1"/>
      <c r="D207" s="1"/>
      <c r="E207" s="1"/>
      <c r="F207" s="20"/>
      <c r="G207" s="21"/>
      <c r="M207" s="1"/>
    </row>
    <row r="208" spans="1:13" s="5" customFormat="1">
      <c r="A208" s="6"/>
      <c r="B208" s="33"/>
      <c r="C208" s="1"/>
      <c r="D208" s="1"/>
      <c r="E208" s="1"/>
      <c r="F208" s="20"/>
      <c r="G208" s="21"/>
      <c r="M208" s="1"/>
    </row>
    <row r="209" spans="1:13" s="5" customFormat="1">
      <c r="A209" s="6"/>
      <c r="B209" s="33"/>
      <c r="C209" s="1"/>
      <c r="D209" s="1"/>
      <c r="E209" s="1"/>
      <c r="F209" s="20"/>
      <c r="G209" s="21"/>
      <c r="M209" s="1"/>
    </row>
    <row r="210" spans="1:13" s="5" customFormat="1">
      <c r="A210" s="6"/>
      <c r="B210" s="33"/>
      <c r="C210" s="1"/>
      <c r="D210" s="1"/>
      <c r="E210" s="1"/>
      <c r="F210" s="20"/>
      <c r="G210" s="21"/>
      <c r="M210" s="1"/>
    </row>
    <row r="211" spans="1:13" s="5" customFormat="1">
      <c r="A211" s="6"/>
      <c r="B211" s="33"/>
      <c r="C211" s="1"/>
      <c r="D211" s="1"/>
      <c r="E211" s="1"/>
      <c r="F211" s="20"/>
      <c r="G211" s="21"/>
      <c r="M211" s="1"/>
    </row>
    <row r="212" spans="1:13" s="5" customFormat="1">
      <c r="A212" s="6"/>
      <c r="B212" s="33"/>
      <c r="C212" s="1"/>
      <c r="D212" s="1"/>
      <c r="E212" s="1"/>
      <c r="F212" s="20"/>
      <c r="G212" s="21"/>
      <c r="M212" s="1"/>
    </row>
    <row r="213" spans="1:13" s="5" customFormat="1">
      <c r="A213" s="6"/>
      <c r="B213" s="33"/>
      <c r="C213" s="1"/>
      <c r="D213" s="1"/>
      <c r="E213" s="1"/>
      <c r="F213" s="20"/>
      <c r="G213" s="21"/>
      <c r="M213" s="1"/>
    </row>
    <row r="214" spans="1:13" s="5" customFormat="1">
      <c r="A214" s="6"/>
      <c r="B214" s="33"/>
      <c r="C214" s="1"/>
      <c r="D214" s="1"/>
      <c r="E214" s="1"/>
      <c r="F214" s="20"/>
      <c r="G214" s="21"/>
      <c r="M214" s="1"/>
    </row>
    <row r="215" spans="1:13" s="5" customFormat="1">
      <c r="A215" s="6"/>
      <c r="B215" s="33"/>
      <c r="C215" s="1"/>
      <c r="D215" s="1"/>
      <c r="E215" s="1"/>
      <c r="F215" s="20"/>
      <c r="G215" s="21"/>
      <c r="M215" s="1"/>
    </row>
    <row r="216" spans="1:13" s="5" customFormat="1">
      <c r="A216" s="6"/>
      <c r="B216" s="33"/>
      <c r="C216" s="1"/>
      <c r="D216" s="1"/>
      <c r="E216" s="1"/>
      <c r="F216" s="20"/>
      <c r="G216" s="21"/>
      <c r="M216" s="1"/>
    </row>
    <row r="217" spans="1:13" s="5" customFormat="1">
      <c r="A217" s="6"/>
      <c r="B217" s="33"/>
      <c r="C217" s="1"/>
      <c r="D217" s="1"/>
      <c r="E217" s="1"/>
      <c r="F217" s="20"/>
      <c r="G217" s="21"/>
      <c r="M217" s="1"/>
    </row>
    <row r="218" spans="1:13" s="5" customFormat="1">
      <c r="A218" s="6"/>
      <c r="B218" s="33"/>
      <c r="C218" s="1"/>
      <c r="D218" s="1"/>
      <c r="E218" s="1"/>
      <c r="F218" s="20"/>
      <c r="G218" s="21"/>
      <c r="M218" s="1"/>
    </row>
    <row r="219" spans="1:13" s="5" customFormat="1">
      <c r="A219" s="6"/>
      <c r="B219" s="33"/>
      <c r="C219" s="1"/>
      <c r="D219" s="1"/>
      <c r="E219" s="1"/>
      <c r="F219" s="20"/>
      <c r="G219" s="21"/>
      <c r="M219" s="1"/>
    </row>
    <row r="220" spans="1:13" s="5" customFormat="1">
      <c r="A220" s="6"/>
      <c r="B220" s="33"/>
      <c r="C220" s="1"/>
      <c r="D220" s="1"/>
      <c r="E220" s="1"/>
      <c r="F220" s="20"/>
      <c r="G220" s="21"/>
      <c r="M220" s="1"/>
    </row>
    <row r="221" spans="1:13" s="5" customFormat="1">
      <c r="A221" s="6"/>
      <c r="B221" s="33"/>
      <c r="C221" s="1"/>
      <c r="D221" s="1"/>
      <c r="E221" s="1"/>
      <c r="F221" s="20"/>
      <c r="G221" s="21"/>
      <c r="M221" s="1"/>
    </row>
    <row r="222" spans="1:13" s="5" customFormat="1">
      <c r="A222" s="6"/>
      <c r="B222" s="33"/>
      <c r="C222" s="1"/>
      <c r="D222" s="1"/>
      <c r="E222" s="1"/>
      <c r="F222" s="20"/>
      <c r="G222" s="21"/>
      <c r="M222" s="1"/>
    </row>
    <row r="223" spans="1:13" s="5" customFormat="1">
      <c r="A223" s="6"/>
      <c r="B223" s="33"/>
      <c r="C223" s="1"/>
      <c r="D223" s="1"/>
      <c r="E223" s="1"/>
      <c r="F223" s="20"/>
      <c r="G223" s="21"/>
      <c r="M223" s="1"/>
    </row>
    <row r="224" spans="1:13" s="5" customFormat="1">
      <c r="A224" s="6"/>
      <c r="B224" s="33"/>
      <c r="C224" s="1"/>
      <c r="D224" s="1"/>
      <c r="E224" s="1"/>
      <c r="F224" s="20"/>
      <c r="G224" s="21"/>
      <c r="M224" s="1"/>
    </row>
    <row r="225" spans="1:13" s="5" customFormat="1">
      <c r="A225" s="6"/>
      <c r="B225" s="33"/>
      <c r="C225" s="1"/>
      <c r="D225" s="1"/>
      <c r="E225" s="1"/>
      <c r="F225" s="20"/>
      <c r="G225" s="21"/>
      <c r="M225" s="1"/>
    </row>
    <row r="226" spans="1:13" s="5" customFormat="1">
      <c r="A226" s="6"/>
      <c r="B226" s="33"/>
      <c r="C226" s="1"/>
      <c r="D226" s="1"/>
      <c r="E226" s="1"/>
      <c r="F226" s="20"/>
      <c r="G226" s="21"/>
      <c r="M226" s="1"/>
    </row>
    <row r="227" spans="1:13" s="5" customFormat="1">
      <c r="A227" s="6"/>
      <c r="B227" s="33"/>
      <c r="C227" s="1"/>
      <c r="D227" s="1"/>
      <c r="E227" s="1"/>
      <c r="F227" s="20"/>
      <c r="G227" s="21"/>
      <c r="M227" s="1"/>
    </row>
    <row r="228" spans="1:13" s="5" customFormat="1">
      <c r="A228" s="6"/>
      <c r="B228" s="33"/>
      <c r="C228" s="1"/>
      <c r="D228" s="1"/>
      <c r="E228" s="1"/>
      <c r="F228" s="20"/>
      <c r="G228" s="21"/>
      <c r="M228" s="1"/>
    </row>
    <row r="229" spans="1:13" s="5" customFormat="1">
      <c r="A229" s="6"/>
      <c r="B229" s="33"/>
      <c r="C229" s="1"/>
      <c r="D229" s="1"/>
      <c r="E229" s="1"/>
      <c r="F229" s="20"/>
      <c r="G229" s="21"/>
      <c r="M229" s="1"/>
    </row>
    <row r="230" spans="1:13" s="5" customFormat="1">
      <c r="A230" s="6"/>
      <c r="B230" s="33"/>
      <c r="C230" s="1"/>
      <c r="D230" s="1"/>
      <c r="E230" s="1"/>
      <c r="F230" s="20"/>
      <c r="G230" s="21"/>
      <c r="M230" s="1"/>
    </row>
    <row r="231" spans="1:13" s="5" customFormat="1">
      <c r="A231" s="6"/>
      <c r="B231" s="33"/>
      <c r="C231" s="1"/>
      <c r="D231" s="1"/>
      <c r="E231" s="1"/>
      <c r="F231" s="20"/>
      <c r="G231" s="21"/>
      <c r="M231" s="1"/>
    </row>
    <row r="232" spans="1:13" s="5" customFormat="1">
      <c r="A232" s="6"/>
      <c r="B232" s="33"/>
      <c r="C232" s="1"/>
      <c r="D232" s="1"/>
      <c r="E232" s="1"/>
      <c r="F232" s="20"/>
      <c r="G232" s="21"/>
      <c r="M232" s="1"/>
    </row>
    <row r="233" spans="1:13" s="5" customFormat="1">
      <c r="A233" s="6"/>
      <c r="B233" s="33"/>
      <c r="C233" s="1"/>
      <c r="D233" s="1"/>
      <c r="E233" s="1"/>
      <c r="F233" s="20"/>
      <c r="G233" s="21"/>
      <c r="M233" s="1"/>
    </row>
    <row r="234" spans="1:13" s="5" customFormat="1">
      <c r="A234" s="6"/>
      <c r="B234" s="33"/>
      <c r="C234" s="1"/>
      <c r="D234" s="1"/>
      <c r="E234" s="1"/>
      <c r="F234" s="20"/>
      <c r="G234" s="21"/>
      <c r="M234" s="1"/>
    </row>
    <row r="235" spans="1:13" s="5" customFormat="1">
      <c r="A235" s="6"/>
      <c r="B235" s="33"/>
      <c r="C235" s="1"/>
      <c r="D235" s="1"/>
      <c r="E235" s="1"/>
      <c r="F235" s="20"/>
      <c r="G235" s="21"/>
      <c r="M235" s="1"/>
    </row>
    <row r="236" spans="1:13" s="5" customFormat="1">
      <c r="A236" s="6"/>
      <c r="B236" s="33"/>
      <c r="C236" s="1"/>
      <c r="D236" s="1"/>
      <c r="E236" s="1"/>
      <c r="F236" s="20"/>
      <c r="G236" s="21"/>
      <c r="M236" s="1"/>
    </row>
    <row r="237" spans="1:13" s="5" customFormat="1">
      <c r="A237" s="6"/>
      <c r="B237" s="33"/>
      <c r="C237" s="1"/>
      <c r="D237" s="1"/>
      <c r="E237" s="1"/>
      <c r="F237" s="20"/>
      <c r="G237" s="21"/>
      <c r="M237" s="1"/>
    </row>
    <row r="238" spans="1:13" s="5" customFormat="1">
      <c r="A238" s="6"/>
      <c r="B238" s="33"/>
      <c r="C238" s="1"/>
      <c r="D238" s="1"/>
      <c r="E238" s="1"/>
      <c r="F238" s="20"/>
      <c r="G238" s="21"/>
      <c r="M238" s="1"/>
    </row>
    <row r="239" spans="1:13" s="5" customFormat="1">
      <c r="A239" s="6"/>
      <c r="B239" s="33"/>
      <c r="C239" s="1"/>
      <c r="D239" s="1"/>
      <c r="E239" s="1"/>
      <c r="F239" s="20"/>
      <c r="G239" s="21"/>
      <c r="M239" s="1"/>
    </row>
    <row r="240" spans="1:13" s="5" customFormat="1">
      <c r="A240" s="6"/>
      <c r="B240" s="33"/>
      <c r="C240" s="1"/>
      <c r="D240" s="1"/>
      <c r="E240" s="1"/>
      <c r="F240" s="20"/>
      <c r="G240" s="21"/>
      <c r="M240" s="1"/>
    </row>
    <row r="241" spans="1:13" s="5" customFormat="1">
      <c r="A241" s="6"/>
      <c r="B241" s="33"/>
      <c r="C241" s="1"/>
      <c r="D241" s="1"/>
      <c r="E241" s="1"/>
      <c r="F241" s="20"/>
      <c r="G241" s="21"/>
      <c r="M241" s="1"/>
    </row>
    <row r="242" spans="1:13" s="5" customFormat="1">
      <c r="A242" s="6"/>
      <c r="B242" s="33"/>
      <c r="C242" s="1"/>
      <c r="D242" s="1"/>
      <c r="E242" s="1"/>
      <c r="F242" s="20"/>
      <c r="G242" s="21"/>
      <c r="M242" s="1"/>
    </row>
    <row r="243" spans="1:13" s="5" customFormat="1">
      <c r="A243" s="6"/>
      <c r="B243" s="33"/>
      <c r="C243" s="1"/>
      <c r="D243" s="1"/>
      <c r="E243" s="1"/>
      <c r="F243" s="20"/>
      <c r="G243" s="21"/>
      <c r="M243" s="1"/>
    </row>
    <row r="244" spans="1:13" s="5" customFormat="1">
      <c r="A244" s="6"/>
      <c r="B244" s="33"/>
      <c r="C244" s="1"/>
      <c r="D244" s="1"/>
      <c r="E244" s="1"/>
      <c r="F244" s="20"/>
      <c r="G244" s="21"/>
      <c r="M244" s="1"/>
    </row>
    <row r="245" spans="1:13" s="5" customFormat="1">
      <c r="A245" s="6"/>
      <c r="B245" s="33"/>
      <c r="C245" s="1"/>
      <c r="D245" s="1"/>
      <c r="E245" s="1"/>
      <c r="F245" s="20"/>
      <c r="G245" s="21"/>
      <c r="M245" s="1"/>
    </row>
    <row r="246" spans="1:13" s="5" customFormat="1">
      <c r="A246" s="6"/>
      <c r="B246" s="33"/>
      <c r="C246" s="1"/>
      <c r="D246" s="1"/>
      <c r="E246" s="1"/>
      <c r="F246" s="20"/>
      <c r="G246" s="21"/>
      <c r="M246" s="1"/>
    </row>
    <row r="247" spans="1:13" s="5" customFormat="1">
      <c r="A247" s="6"/>
      <c r="B247" s="33"/>
      <c r="C247" s="1"/>
      <c r="D247" s="1"/>
      <c r="E247" s="1"/>
      <c r="F247" s="20"/>
      <c r="G247" s="21"/>
      <c r="M247" s="1"/>
    </row>
    <row r="248" spans="1:13" s="5" customFormat="1">
      <c r="A248" s="6"/>
      <c r="B248" s="33"/>
      <c r="C248" s="1"/>
      <c r="D248" s="1"/>
      <c r="E248" s="1"/>
      <c r="F248" s="20"/>
      <c r="G248" s="21"/>
      <c r="M248" s="1"/>
    </row>
    <row r="249" spans="1:13" s="5" customFormat="1">
      <c r="A249" s="6"/>
      <c r="B249" s="33"/>
      <c r="C249" s="1"/>
      <c r="D249" s="1"/>
      <c r="E249" s="1"/>
      <c r="F249" s="20"/>
      <c r="G249" s="21"/>
      <c r="M249" s="1"/>
    </row>
    <row r="250" spans="1:13" s="5" customFormat="1">
      <c r="A250" s="6"/>
      <c r="B250" s="33"/>
      <c r="C250" s="1"/>
      <c r="D250" s="1"/>
      <c r="E250" s="1"/>
      <c r="F250" s="20"/>
      <c r="G250" s="21"/>
      <c r="M250" s="1"/>
    </row>
    <row r="251" spans="1:13" s="5" customFormat="1">
      <c r="A251" s="6"/>
      <c r="B251" s="33"/>
      <c r="C251" s="1"/>
      <c r="D251" s="1"/>
      <c r="E251" s="1"/>
      <c r="F251" s="20"/>
      <c r="G251" s="21"/>
      <c r="M251" s="1"/>
    </row>
    <row r="252" spans="1:13" s="5" customFormat="1">
      <c r="A252" s="6"/>
      <c r="B252" s="33"/>
      <c r="C252" s="1"/>
      <c r="D252" s="1"/>
      <c r="E252" s="1"/>
      <c r="F252" s="20"/>
      <c r="G252" s="21"/>
      <c r="M252" s="1"/>
    </row>
    <row r="253" spans="1:13" s="5" customFormat="1">
      <c r="A253" s="6"/>
      <c r="B253" s="33"/>
      <c r="C253" s="1"/>
      <c r="D253" s="1"/>
      <c r="E253" s="1"/>
      <c r="F253" s="20"/>
      <c r="G253" s="21"/>
      <c r="M253" s="1"/>
    </row>
    <row r="254" spans="1:13" s="5" customFormat="1">
      <c r="A254" s="6"/>
      <c r="B254" s="33"/>
      <c r="C254" s="1"/>
      <c r="D254" s="1"/>
      <c r="E254" s="1"/>
      <c r="F254" s="20"/>
      <c r="G254" s="21"/>
      <c r="M254" s="1"/>
    </row>
    <row r="255" spans="1:13" s="5" customFormat="1">
      <c r="A255" s="6"/>
      <c r="B255" s="33"/>
      <c r="C255" s="1"/>
      <c r="D255" s="1"/>
      <c r="E255" s="1"/>
      <c r="F255" s="20"/>
      <c r="G255" s="21"/>
      <c r="M255" s="1"/>
    </row>
    <row r="256" spans="1:13" s="5" customFormat="1">
      <c r="A256" s="6"/>
      <c r="B256" s="33"/>
      <c r="C256" s="1"/>
      <c r="D256" s="1"/>
      <c r="E256" s="1"/>
      <c r="F256" s="20"/>
      <c r="G256" s="21"/>
      <c r="M256" s="1"/>
    </row>
    <row r="257" spans="1:13" s="5" customFormat="1">
      <c r="A257" s="6"/>
      <c r="B257" s="33"/>
      <c r="C257" s="1"/>
      <c r="D257" s="1"/>
      <c r="E257" s="1"/>
      <c r="F257" s="20"/>
      <c r="G257" s="21"/>
      <c r="M257" s="1"/>
    </row>
    <row r="258" spans="1:13" s="5" customFormat="1">
      <c r="A258" s="6"/>
      <c r="B258" s="33"/>
      <c r="C258" s="1"/>
      <c r="D258" s="1"/>
      <c r="E258" s="1"/>
      <c r="F258" s="20"/>
      <c r="G258" s="21"/>
      <c r="M258" s="1"/>
    </row>
    <row r="259" spans="1:13" s="5" customFormat="1">
      <c r="A259" s="6"/>
      <c r="B259" s="33"/>
      <c r="C259" s="1"/>
      <c r="D259" s="1"/>
      <c r="E259" s="1"/>
      <c r="F259" s="20"/>
      <c r="G259" s="21"/>
      <c r="M259" s="1"/>
    </row>
    <row r="260" spans="1:13" s="5" customFormat="1">
      <c r="A260" s="6"/>
      <c r="B260" s="33"/>
      <c r="C260" s="1"/>
      <c r="D260" s="1"/>
      <c r="E260" s="1"/>
      <c r="F260" s="20"/>
      <c r="G260" s="21"/>
      <c r="M260" s="1"/>
    </row>
    <row r="261" spans="1:13" s="5" customFormat="1">
      <c r="A261" s="6"/>
      <c r="B261" s="33"/>
      <c r="C261" s="1"/>
      <c r="D261" s="1"/>
      <c r="E261" s="1"/>
      <c r="F261" s="20"/>
      <c r="G261" s="21"/>
      <c r="M261" s="1"/>
    </row>
    <row r="262" spans="1:13" s="5" customFormat="1">
      <c r="A262" s="6"/>
      <c r="B262" s="33"/>
      <c r="C262" s="1"/>
      <c r="D262" s="1"/>
      <c r="E262" s="1"/>
      <c r="F262" s="20"/>
      <c r="G262" s="21"/>
      <c r="M262" s="1"/>
    </row>
    <row r="263" spans="1:13" s="5" customFormat="1">
      <c r="A263" s="6"/>
      <c r="B263" s="33"/>
      <c r="C263" s="1"/>
      <c r="D263" s="1"/>
      <c r="E263" s="1"/>
      <c r="F263" s="20"/>
      <c r="G263" s="21"/>
      <c r="M263" s="1"/>
    </row>
    <row r="264" spans="1:13" s="5" customFormat="1">
      <c r="A264" s="6"/>
      <c r="B264" s="33"/>
      <c r="C264" s="1"/>
      <c r="D264" s="1"/>
      <c r="E264" s="1"/>
      <c r="F264" s="20"/>
      <c r="G264" s="21"/>
      <c r="M264" s="1"/>
    </row>
    <row r="265" spans="1:13" s="5" customFormat="1">
      <c r="A265" s="6"/>
      <c r="B265" s="33"/>
      <c r="C265" s="1"/>
      <c r="D265" s="1"/>
      <c r="E265" s="1"/>
      <c r="F265" s="20"/>
      <c r="G265" s="21"/>
      <c r="M265" s="1"/>
    </row>
    <row r="266" spans="1:13" s="5" customFormat="1">
      <c r="A266" s="6"/>
      <c r="B266" s="33"/>
      <c r="C266" s="1"/>
      <c r="D266" s="1"/>
      <c r="E266" s="1"/>
      <c r="F266" s="20"/>
      <c r="G266" s="21"/>
      <c r="M266" s="1"/>
    </row>
    <row r="267" spans="1:13" s="5" customFormat="1">
      <c r="A267" s="6"/>
      <c r="B267" s="33"/>
      <c r="C267" s="1"/>
      <c r="D267" s="1"/>
      <c r="E267" s="1"/>
      <c r="F267" s="20"/>
      <c r="G267" s="21"/>
      <c r="M267" s="1"/>
    </row>
    <row r="268" spans="1:13" s="5" customFormat="1">
      <c r="A268" s="6"/>
      <c r="B268" s="33"/>
      <c r="C268" s="1"/>
      <c r="D268" s="1"/>
      <c r="E268" s="1"/>
      <c r="F268" s="20"/>
      <c r="G268" s="21"/>
      <c r="M268" s="1"/>
    </row>
    <row r="269" spans="1:13" s="5" customFormat="1">
      <c r="A269" s="6"/>
      <c r="B269" s="33"/>
      <c r="C269" s="1"/>
      <c r="D269" s="1"/>
      <c r="E269" s="1"/>
      <c r="F269" s="20"/>
      <c r="G269" s="21"/>
      <c r="M269" s="1"/>
    </row>
    <row r="270" spans="1:13" s="5" customFormat="1">
      <c r="A270" s="6"/>
      <c r="B270" s="33"/>
      <c r="C270" s="1"/>
      <c r="D270" s="1"/>
      <c r="E270" s="1"/>
      <c r="F270" s="20"/>
      <c r="G270" s="21"/>
      <c r="M270" s="1"/>
    </row>
    <row r="271" spans="1:13" s="5" customFormat="1">
      <c r="A271" s="6"/>
      <c r="B271" s="33"/>
      <c r="C271" s="1"/>
      <c r="D271" s="1"/>
      <c r="E271" s="1"/>
      <c r="F271" s="20"/>
      <c r="G271" s="21"/>
      <c r="M271" s="1"/>
    </row>
    <row r="272" spans="1:13" s="5" customFormat="1">
      <c r="A272" s="6"/>
      <c r="B272" s="33"/>
      <c r="C272" s="1"/>
      <c r="D272" s="1"/>
      <c r="E272" s="1"/>
      <c r="F272" s="20"/>
      <c r="G272" s="21"/>
      <c r="M272" s="1"/>
    </row>
    <row r="273" spans="1:13" s="5" customFormat="1">
      <c r="A273" s="6"/>
      <c r="B273" s="33"/>
      <c r="C273" s="1"/>
      <c r="D273" s="1"/>
      <c r="E273" s="1"/>
      <c r="F273" s="20"/>
      <c r="G273" s="21"/>
      <c r="M273" s="1"/>
    </row>
    <row r="274" spans="1:13" s="5" customFormat="1">
      <c r="A274" s="6"/>
      <c r="B274" s="33"/>
      <c r="C274" s="1"/>
      <c r="D274" s="1"/>
      <c r="E274" s="1"/>
      <c r="F274" s="20"/>
      <c r="G274" s="21"/>
      <c r="M274" s="1"/>
    </row>
    <row r="275" spans="1:13" s="5" customFormat="1">
      <c r="A275" s="6"/>
      <c r="B275" s="33"/>
      <c r="C275" s="1"/>
      <c r="D275" s="1"/>
      <c r="E275" s="1"/>
      <c r="F275" s="20"/>
      <c r="G275" s="21"/>
      <c r="M275" s="1"/>
    </row>
    <row r="276" spans="1:13" s="5" customFormat="1">
      <c r="A276" s="6"/>
      <c r="B276" s="33"/>
      <c r="C276" s="1"/>
      <c r="D276" s="1"/>
      <c r="E276" s="1"/>
      <c r="F276" s="20"/>
      <c r="G276" s="21"/>
      <c r="M276" s="1"/>
    </row>
    <row r="277" spans="1:13" s="5" customFormat="1">
      <c r="A277" s="6"/>
      <c r="B277" s="33"/>
      <c r="C277" s="1"/>
      <c r="D277" s="1"/>
      <c r="E277" s="1"/>
      <c r="F277" s="20"/>
      <c r="G277" s="21"/>
      <c r="M277" s="1"/>
    </row>
    <row r="278" spans="1:13" s="5" customFormat="1">
      <c r="A278" s="6"/>
      <c r="B278" s="33"/>
      <c r="C278" s="1"/>
      <c r="D278" s="1"/>
      <c r="E278" s="1"/>
      <c r="F278" s="20"/>
      <c r="G278" s="21"/>
      <c r="M278" s="1"/>
    </row>
    <row r="279" spans="1:13" s="5" customFormat="1">
      <c r="A279" s="6"/>
      <c r="B279" s="33"/>
      <c r="C279" s="1"/>
      <c r="D279" s="1"/>
      <c r="E279" s="1"/>
      <c r="F279" s="20"/>
      <c r="G279" s="21"/>
      <c r="M279" s="1"/>
    </row>
    <row r="280" spans="1:13" s="5" customFormat="1">
      <c r="A280" s="6"/>
      <c r="B280" s="33"/>
      <c r="C280" s="1"/>
      <c r="D280" s="1"/>
      <c r="E280" s="1"/>
      <c r="F280" s="20"/>
      <c r="G280" s="21"/>
      <c r="M280" s="1"/>
    </row>
    <row r="281" spans="1:13" s="5" customFormat="1">
      <c r="A281" s="6"/>
      <c r="B281" s="33"/>
      <c r="C281" s="1"/>
      <c r="D281" s="1"/>
      <c r="E281" s="1"/>
      <c r="F281" s="20"/>
      <c r="G281" s="21"/>
      <c r="M281" s="1"/>
    </row>
    <row r="282" spans="1:13" s="5" customFormat="1">
      <c r="A282" s="6"/>
      <c r="B282" s="33"/>
      <c r="C282" s="1"/>
      <c r="D282" s="1"/>
      <c r="E282" s="1"/>
      <c r="F282" s="20"/>
      <c r="G282" s="21"/>
      <c r="M282" s="1"/>
    </row>
    <row r="283" spans="1:13" s="5" customFormat="1">
      <c r="A283" s="6"/>
      <c r="B283" s="33"/>
      <c r="C283" s="1"/>
      <c r="D283" s="1"/>
      <c r="E283" s="1"/>
      <c r="F283" s="20"/>
      <c r="G283" s="21"/>
      <c r="M283" s="1"/>
    </row>
    <row r="284" spans="1:13" s="5" customFormat="1">
      <c r="A284" s="6"/>
      <c r="B284" s="33"/>
      <c r="C284" s="1"/>
      <c r="D284" s="1"/>
      <c r="E284" s="1"/>
      <c r="F284" s="20"/>
      <c r="G284" s="21"/>
      <c r="M284" s="1"/>
    </row>
    <row r="285" spans="1:13" s="5" customFormat="1">
      <c r="A285" s="6"/>
      <c r="B285" s="33"/>
      <c r="C285" s="1"/>
      <c r="D285" s="1"/>
      <c r="E285" s="1"/>
      <c r="F285" s="20"/>
      <c r="G285" s="21"/>
      <c r="M285" s="1"/>
    </row>
    <row r="286" spans="1:13" s="5" customFormat="1">
      <c r="A286" s="6"/>
      <c r="B286" s="33"/>
      <c r="C286" s="1"/>
      <c r="D286" s="1"/>
      <c r="E286" s="1"/>
      <c r="F286" s="20"/>
      <c r="G286" s="21"/>
      <c r="M286" s="1"/>
    </row>
    <row r="287" spans="1:13" s="5" customFormat="1">
      <c r="A287" s="6"/>
      <c r="B287" s="33"/>
      <c r="C287" s="1"/>
      <c r="D287" s="1"/>
      <c r="E287" s="1"/>
      <c r="F287" s="20"/>
      <c r="G287" s="21"/>
      <c r="M287" s="1"/>
    </row>
    <row r="288" spans="1:13" s="5" customFormat="1">
      <c r="A288" s="6"/>
      <c r="B288" s="33"/>
      <c r="C288" s="1"/>
      <c r="D288" s="1"/>
      <c r="E288" s="1"/>
      <c r="F288" s="20"/>
      <c r="G288" s="21"/>
      <c r="M288" s="1"/>
    </row>
    <row r="289" spans="1:13" s="5" customFormat="1">
      <c r="A289" s="6"/>
      <c r="B289" s="33"/>
      <c r="C289" s="1"/>
      <c r="D289" s="1"/>
      <c r="E289" s="1"/>
      <c r="F289" s="20"/>
      <c r="G289" s="21"/>
      <c r="M289" s="1"/>
    </row>
    <row r="290" spans="1:13" s="5" customFormat="1">
      <c r="A290" s="6"/>
      <c r="B290" s="33"/>
      <c r="C290" s="1"/>
      <c r="D290" s="1"/>
      <c r="E290" s="1"/>
      <c r="F290" s="20"/>
      <c r="G290" s="21"/>
      <c r="M290" s="1"/>
    </row>
    <row r="291" spans="1:13" s="5" customFormat="1">
      <c r="A291" s="6"/>
      <c r="B291" s="33"/>
      <c r="C291" s="1"/>
      <c r="D291" s="1"/>
      <c r="E291" s="1"/>
      <c r="F291" s="20"/>
      <c r="G291" s="21"/>
      <c r="M291" s="1"/>
    </row>
    <row r="292" spans="1:13" s="5" customFormat="1">
      <c r="A292" s="6"/>
      <c r="B292" s="33"/>
      <c r="C292" s="1"/>
      <c r="D292" s="1"/>
      <c r="E292" s="1"/>
      <c r="F292" s="20"/>
      <c r="G292" s="21"/>
      <c r="M292" s="1"/>
    </row>
    <row r="293" spans="1:13" s="5" customFormat="1">
      <c r="A293" s="6"/>
      <c r="B293" s="33"/>
      <c r="C293" s="1"/>
      <c r="D293" s="1"/>
      <c r="E293" s="1"/>
      <c r="F293" s="20"/>
      <c r="G293" s="21"/>
      <c r="M293" s="1"/>
    </row>
    <row r="294" spans="1:13" s="5" customFormat="1">
      <c r="A294" s="6"/>
      <c r="B294" s="33"/>
      <c r="C294" s="1"/>
      <c r="D294" s="1"/>
      <c r="E294" s="1"/>
      <c r="F294" s="20"/>
      <c r="G294" s="21"/>
      <c r="M294" s="1"/>
    </row>
    <row r="295" spans="1:13" s="5" customFormat="1">
      <c r="A295" s="6"/>
      <c r="B295" s="33"/>
      <c r="C295" s="1"/>
      <c r="D295" s="1"/>
      <c r="E295" s="1"/>
      <c r="F295" s="20"/>
      <c r="G295" s="21"/>
      <c r="M295" s="1"/>
    </row>
    <row r="296" spans="1:13" s="5" customFormat="1">
      <c r="A296" s="6"/>
      <c r="B296" s="33"/>
      <c r="C296" s="1"/>
      <c r="D296" s="1"/>
      <c r="E296" s="1"/>
      <c r="F296" s="20"/>
      <c r="G296" s="21"/>
      <c r="M296" s="1"/>
    </row>
    <row r="297" spans="1:13" s="5" customFormat="1">
      <c r="A297" s="6"/>
      <c r="B297" s="33"/>
      <c r="C297" s="1"/>
      <c r="D297" s="1"/>
      <c r="E297" s="1"/>
      <c r="F297" s="20"/>
      <c r="G297" s="21"/>
      <c r="M297" s="1"/>
    </row>
    <row r="298" spans="1:13" s="5" customFormat="1">
      <c r="A298" s="6"/>
      <c r="B298" s="33"/>
      <c r="C298" s="1"/>
      <c r="D298" s="1"/>
      <c r="E298" s="1"/>
      <c r="F298" s="20"/>
      <c r="G298" s="21"/>
      <c r="M298" s="1"/>
    </row>
    <row r="299" spans="1:13" s="5" customFormat="1">
      <c r="A299" s="6"/>
      <c r="B299" s="33"/>
      <c r="C299" s="1"/>
      <c r="D299" s="1"/>
      <c r="E299" s="1"/>
      <c r="F299" s="20"/>
      <c r="G299" s="21"/>
      <c r="M299" s="1"/>
    </row>
    <row r="300" spans="1:13" s="5" customFormat="1">
      <c r="A300" s="6"/>
      <c r="B300" s="33"/>
      <c r="C300" s="1"/>
      <c r="D300" s="1"/>
      <c r="E300" s="1"/>
      <c r="F300" s="20"/>
      <c r="G300" s="21"/>
      <c r="M300" s="1"/>
    </row>
    <row r="301" spans="1:13" s="5" customFormat="1">
      <c r="A301" s="6"/>
      <c r="B301" s="33"/>
      <c r="C301" s="1"/>
      <c r="D301" s="1"/>
      <c r="E301" s="1"/>
      <c r="F301" s="20"/>
      <c r="G301" s="21"/>
      <c r="M301" s="1"/>
    </row>
    <row r="302" spans="1:13" s="5" customFormat="1">
      <c r="A302" s="6"/>
      <c r="B302" s="33"/>
      <c r="C302" s="1"/>
      <c r="D302" s="1"/>
      <c r="E302" s="1"/>
      <c r="F302" s="20"/>
      <c r="G302" s="21"/>
      <c r="M302" s="1"/>
    </row>
    <row r="303" spans="1:13" s="5" customFormat="1">
      <c r="A303" s="6"/>
      <c r="B303" s="33"/>
      <c r="C303" s="1"/>
      <c r="D303" s="1"/>
      <c r="E303" s="1"/>
      <c r="F303" s="20"/>
      <c r="G303" s="21"/>
      <c r="M303" s="1"/>
    </row>
    <row r="304" spans="1:13" s="5" customFormat="1">
      <c r="A304" s="6"/>
      <c r="B304" s="33"/>
      <c r="C304" s="1"/>
      <c r="D304" s="1"/>
      <c r="E304" s="1"/>
      <c r="F304" s="20"/>
      <c r="G304" s="21"/>
      <c r="M304" s="1"/>
    </row>
    <row r="305" spans="1:13" s="5" customFormat="1">
      <c r="A305" s="6"/>
      <c r="B305" s="33"/>
      <c r="C305" s="1"/>
      <c r="D305" s="1"/>
      <c r="E305" s="1"/>
      <c r="F305" s="20"/>
      <c r="G305" s="21"/>
      <c r="M305" s="1"/>
    </row>
    <row r="306" spans="1:13" s="5" customFormat="1">
      <c r="A306" s="6"/>
      <c r="B306" s="33"/>
      <c r="C306" s="1"/>
      <c r="D306" s="1"/>
      <c r="E306" s="1"/>
      <c r="F306" s="20"/>
      <c r="G306" s="21"/>
      <c r="M306" s="1"/>
    </row>
    <row r="307" spans="1:13" s="5" customFormat="1">
      <c r="A307" s="6"/>
      <c r="B307" s="33"/>
      <c r="C307" s="1"/>
      <c r="D307" s="1"/>
      <c r="E307" s="1"/>
      <c r="F307" s="20"/>
      <c r="G307" s="21"/>
      <c r="M307" s="1"/>
    </row>
    <row r="308" spans="1:13" s="5" customFormat="1">
      <c r="A308" s="6"/>
      <c r="B308" s="33"/>
      <c r="C308" s="1"/>
      <c r="D308" s="1"/>
      <c r="E308" s="1"/>
      <c r="F308" s="20"/>
      <c r="G308" s="21"/>
      <c r="M308" s="1"/>
    </row>
    <row r="309" spans="1:13" s="5" customFormat="1">
      <c r="A309" s="6"/>
      <c r="B309" s="33"/>
      <c r="C309" s="1"/>
      <c r="D309" s="1"/>
      <c r="E309" s="1"/>
      <c r="F309" s="20"/>
      <c r="G309" s="21"/>
      <c r="M309" s="1"/>
    </row>
    <row r="310" spans="1:13" s="5" customFormat="1">
      <c r="A310" s="6"/>
      <c r="B310" s="33"/>
      <c r="C310" s="1"/>
      <c r="D310" s="1"/>
      <c r="E310" s="1"/>
      <c r="F310" s="20"/>
      <c r="G310" s="21"/>
      <c r="M310" s="1"/>
    </row>
    <row r="311" spans="1:13" s="5" customFormat="1">
      <c r="A311" s="6"/>
      <c r="B311" s="33"/>
      <c r="C311" s="1"/>
      <c r="D311" s="1"/>
      <c r="E311" s="1"/>
      <c r="F311" s="20"/>
      <c r="G311" s="21"/>
      <c r="M311" s="1"/>
    </row>
    <row r="312" spans="1:13" s="5" customFormat="1">
      <c r="A312" s="6"/>
      <c r="B312" s="33"/>
      <c r="C312" s="1"/>
      <c r="D312" s="1"/>
      <c r="E312" s="1"/>
      <c r="F312" s="20"/>
      <c r="G312" s="21"/>
      <c r="M312" s="1"/>
    </row>
    <row r="313" spans="1:13" s="5" customFormat="1">
      <c r="A313" s="6"/>
      <c r="B313" s="33"/>
      <c r="C313" s="1"/>
      <c r="D313" s="1"/>
      <c r="E313" s="1"/>
      <c r="F313" s="20"/>
      <c r="G313" s="21"/>
      <c r="M313" s="1"/>
    </row>
    <row r="314" spans="1:13" s="5" customFormat="1">
      <c r="A314" s="6"/>
      <c r="B314" s="33"/>
      <c r="C314" s="1"/>
      <c r="D314" s="1"/>
      <c r="E314" s="1"/>
      <c r="F314" s="20"/>
      <c r="G314" s="21"/>
      <c r="M314" s="1"/>
    </row>
    <row r="315" spans="1:13" s="5" customFormat="1">
      <c r="A315" s="6"/>
      <c r="B315" s="33"/>
      <c r="C315" s="1"/>
      <c r="D315" s="1"/>
      <c r="E315" s="1"/>
      <c r="F315" s="20"/>
      <c r="G315" s="21"/>
      <c r="M315" s="1"/>
    </row>
    <row r="316" spans="1:13" s="5" customFormat="1">
      <c r="A316" s="6"/>
      <c r="B316" s="33"/>
      <c r="C316" s="1"/>
      <c r="D316" s="1"/>
      <c r="E316" s="1"/>
      <c r="F316" s="20"/>
      <c r="G316" s="21"/>
      <c r="M316" s="1"/>
    </row>
    <row r="317" spans="1:13" s="5" customFormat="1">
      <c r="A317" s="6"/>
      <c r="B317" s="33"/>
      <c r="C317" s="1"/>
      <c r="D317" s="1"/>
      <c r="E317" s="1"/>
      <c r="F317" s="20"/>
      <c r="G317" s="21"/>
      <c r="M317" s="1"/>
    </row>
    <row r="318" spans="1:13" s="5" customFormat="1">
      <c r="A318" s="6"/>
      <c r="B318" s="33"/>
      <c r="C318" s="1"/>
      <c r="D318" s="1"/>
      <c r="E318" s="1"/>
      <c r="F318" s="20"/>
      <c r="G318" s="21"/>
      <c r="M318" s="1"/>
    </row>
    <row r="319" spans="1:13" s="5" customFormat="1">
      <c r="A319" s="6"/>
      <c r="B319" s="33"/>
      <c r="C319" s="1"/>
      <c r="D319" s="1"/>
      <c r="E319" s="1"/>
      <c r="F319" s="20"/>
      <c r="G319" s="21"/>
      <c r="M319" s="1"/>
    </row>
    <row r="320" spans="1:13" s="5" customFormat="1">
      <c r="A320" s="6"/>
      <c r="B320" s="33"/>
      <c r="C320" s="1"/>
      <c r="D320" s="1"/>
      <c r="E320" s="1"/>
      <c r="F320" s="20"/>
      <c r="G320" s="21"/>
      <c r="M320" s="1"/>
    </row>
    <row r="321" spans="1:13" s="5" customFormat="1">
      <c r="A321" s="6"/>
      <c r="B321" s="33"/>
      <c r="C321" s="1"/>
      <c r="D321" s="1"/>
      <c r="E321" s="1"/>
      <c r="F321" s="20"/>
      <c r="G321" s="21"/>
      <c r="M321" s="1"/>
    </row>
    <row r="322" spans="1:13" s="5" customFormat="1">
      <c r="A322" s="6"/>
      <c r="B322" s="33"/>
      <c r="C322" s="1"/>
      <c r="D322" s="1"/>
      <c r="E322" s="1"/>
      <c r="F322" s="20"/>
      <c r="G322" s="21"/>
      <c r="M322" s="1"/>
    </row>
    <row r="323" spans="1:13" s="5" customFormat="1">
      <c r="A323" s="6"/>
      <c r="B323" s="33"/>
      <c r="C323" s="1"/>
      <c r="D323" s="1"/>
      <c r="E323" s="1"/>
      <c r="F323" s="20"/>
      <c r="G323" s="21"/>
      <c r="M323" s="1"/>
    </row>
    <row r="324" spans="1:13" s="5" customFormat="1">
      <c r="A324" s="6"/>
      <c r="B324" s="33"/>
      <c r="C324" s="1"/>
      <c r="D324" s="1"/>
      <c r="E324" s="1"/>
      <c r="F324" s="20"/>
      <c r="G324" s="21"/>
      <c r="M324" s="1"/>
    </row>
    <row r="325" spans="1:13" s="5" customFormat="1">
      <c r="A325" s="6"/>
      <c r="B325" s="33"/>
      <c r="C325" s="1"/>
      <c r="D325" s="1"/>
      <c r="E325" s="1"/>
      <c r="F325" s="20"/>
      <c r="G325" s="21"/>
      <c r="M325" s="1"/>
    </row>
    <row r="326" spans="1:13" s="5" customFormat="1">
      <c r="A326" s="6"/>
      <c r="B326" s="33"/>
      <c r="C326" s="1"/>
      <c r="D326" s="1"/>
      <c r="E326" s="1"/>
      <c r="F326" s="20"/>
      <c r="G326" s="21"/>
      <c r="M326" s="1"/>
    </row>
    <row r="327" spans="1:13" s="5" customFormat="1">
      <c r="A327" s="6"/>
      <c r="B327" s="33"/>
      <c r="C327" s="1"/>
      <c r="D327" s="1"/>
      <c r="E327" s="1"/>
      <c r="F327" s="20"/>
      <c r="G327" s="21"/>
      <c r="M327" s="1"/>
    </row>
    <row r="328" spans="1:13" s="5" customFormat="1">
      <c r="A328" s="6"/>
      <c r="B328" s="33"/>
      <c r="C328" s="1"/>
      <c r="D328" s="1"/>
      <c r="E328" s="1"/>
      <c r="F328" s="20"/>
      <c r="G328" s="21"/>
      <c r="M328" s="1"/>
    </row>
    <row r="329" spans="1:13" s="5" customFormat="1">
      <c r="A329" s="6"/>
      <c r="B329" s="33"/>
      <c r="C329" s="1"/>
      <c r="D329" s="1"/>
      <c r="E329" s="1"/>
      <c r="F329" s="20"/>
      <c r="G329" s="21"/>
      <c r="M329" s="1"/>
    </row>
    <row r="330" spans="1:13" s="5" customFormat="1">
      <c r="A330" s="6"/>
      <c r="B330" s="33"/>
      <c r="C330" s="1"/>
      <c r="D330" s="1"/>
      <c r="E330" s="1"/>
      <c r="F330" s="20"/>
      <c r="G330" s="21"/>
      <c r="M330" s="1"/>
    </row>
    <row r="331" spans="1:13" s="5" customFormat="1">
      <c r="A331" s="6"/>
      <c r="B331" s="33"/>
      <c r="C331" s="1"/>
      <c r="D331" s="1"/>
      <c r="E331" s="1"/>
      <c r="F331" s="20"/>
      <c r="G331" s="21"/>
      <c r="M331" s="1"/>
    </row>
    <row r="332" spans="1:13" s="5" customFormat="1">
      <c r="A332" s="6"/>
      <c r="B332" s="33"/>
      <c r="C332" s="1"/>
      <c r="D332" s="1"/>
      <c r="E332" s="1"/>
      <c r="F332" s="20"/>
      <c r="G332" s="21"/>
      <c r="M332" s="1"/>
    </row>
    <row r="333" spans="1:13" s="5" customFormat="1">
      <c r="A333" s="6"/>
      <c r="B333" s="33"/>
      <c r="C333" s="1"/>
      <c r="D333" s="1"/>
      <c r="E333" s="1"/>
      <c r="F333" s="20"/>
      <c r="G333" s="21"/>
      <c r="M333" s="1"/>
    </row>
    <row r="334" spans="1:13" s="5" customFormat="1">
      <c r="A334" s="6"/>
      <c r="B334" s="33"/>
      <c r="C334" s="1"/>
      <c r="D334" s="1"/>
      <c r="E334" s="1"/>
      <c r="F334" s="20"/>
      <c r="G334" s="21"/>
      <c r="M334" s="1"/>
    </row>
    <row r="335" spans="1:13" s="5" customFormat="1">
      <c r="A335" s="6"/>
      <c r="B335" s="33"/>
      <c r="C335" s="1"/>
      <c r="D335" s="1"/>
      <c r="E335" s="1"/>
      <c r="F335" s="20"/>
      <c r="G335" s="21"/>
      <c r="M335" s="1"/>
    </row>
    <row r="336" spans="1:13" s="5" customFormat="1">
      <c r="A336" s="6"/>
      <c r="B336" s="33"/>
      <c r="C336" s="1"/>
      <c r="D336" s="1"/>
      <c r="E336" s="1"/>
      <c r="F336" s="20"/>
      <c r="G336" s="21"/>
      <c r="M336" s="1"/>
    </row>
    <row r="337" spans="1:13" s="5" customFormat="1">
      <c r="A337" s="6"/>
      <c r="B337" s="33"/>
      <c r="C337" s="1"/>
      <c r="D337" s="1"/>
      <c r="E337" s="1"/>
      <c r="F337" s="20"/>
      <c r="G337" s="21"/>
      <c r="M337" s="1"/>
    </row>
    <row r="338" spans="1:13" s="5" customFormat="1">
      <c r="A338" s="6"/>
      <c r="B338" s="33"/>
      <c r="C338" s="1"/>
      <c r="D338" s="1"/>
      <c r="E338" s="1"/>
      <c r="F338" s="20"/>
      <c r="G338" s="21"/>
      <c r="M338" s="1"/>
    </row>
    <row r="339" spans="1:13" s="5" customFormat="1">
      <c r="A339" s="6"/>
      <c r="B339" s="33"/>
      <c r="C339" s="1"/>
      <c r="D339" s="1"/>
      <c r="E339" s="1"/>
      <c r="F339" s="20"/>
      <c r="G339" s="21"/>
      <c r="M339" s="1"/>
    </row>
    <row r="340" spans="1:13" s="5" customFormat="1">
      <c r="A340" s="6"/>
      <c r="B340" s="33"/>
      <c r="C340" s="1"/>
      <c r="D340" s="1"/>
      <c r="E340" s="1"/>
      <c r="F340" s="20"/>
      <c r="G340" s="21"/>
      <c r="M340" s="1"/>
    </row>
    <row r="341" spans="1:13" s="5" customFormat="1">
      <c r="A341" s="6"/>
      <c r="B341" s="33"/>
      <c r="C341" s="1"/>
      <c r="D341" s="1"/>
      <c r="E341" s="1"/>
      <c r="F341" s="20"/>
      <c r="G341" s="21"/>
      <c r="M341" s="1"/>
    </row>
    <row r="342" spans="1:13" s="5" customFormat="1">
      <c r="A342" s="6"/>
      <c r="B342" s="33"/>
      <c r="C342" s="1"/>
      <c r="D342" s="1"/>
      <c r="E342" s="1"/>
      <c r="F342" s="20"/>
      <c r="G342" s="21"/>
      <c r="M342" s="1"/>
    </row>
    <row r="343" spans="1:13" s="5" customFormat="1">
      <c r="A343" s="6"/>
      <c r="B343" s="33"/>
      <c r="C343" s="1"/>
      <c r="D343" s="1"/>
      <c r="E343" s="1"/>
      <c r="F343" s="20"/>
      <c r="G343" s="21"/>
      <c r="M343" s="1"/>
    </row>
    <row r="344" spans="1:13" s="5" customFormat="1">
      <c r="A344" s="6"/>
      <c r="B344" s="33"/>
      <c r="C344" s="1"/>
      <c r="D344" s="1"/>
      <c r="E344" s="1"/>
      <c r="F344" s="20"/>
      <c r="G344" s="21"/>
      <c r="M344" s="1"/>
    </row>
    <row r="345" spans="1:13" s="5" customFormat="1">
      <c r="A345" s="6"/>
      <c r="B345" s="33"/>
      <c r="C345" s="1"/>
      <c r="D345" s="1"/>
      <c r="E345" s="1"/>
      <c r="F345" s="20"/>
      <c r="G345" s="21"/>
      <c r="M345" s="1"/>
    </row>
    <row r="346" spans="1:13" s="5" customFormat="1">
      <c r="A346" s="6"/>
      <c r="B346" s="33"/>
      <c r="C346" s="1"/>
      <c r="D346" s="1"/>
      <c r="E346" s="1"/>
      <c r="F346" s="20"/>
      <c r="G346" s="21"/>
      <c r="M346" s="1"/>
    </row>
    <row r="347" spans="1:13" s="5" customFormat="1">
      <c r="A347" s="6"/>
      <c r="B347" s="33"/>
      <c r="C347" s="1"/>
      <c r="D347" s="1"/>
      <c r="E347" s="1"/>
      <c r="F347" s="20"/>
      <c r="G347" s="21"/>
      <c r="M347" s="1"/>
    </row>
    <row r="348" spans="1:13" s="5" customFormat="1">
      <c r="A348" s="6"/>
      <c r="B348" s="33"/>
      <c r="C348" s="1"/>
      <c r="D348" s="1"/>
      <c r="E348" s="1"/>
      <c r="F348" s="20"/>
      <c r="G348" s="21"/>
      <c r="M348" s="1"/>
    </row>
    <row r="349" spans="1:13" s="5" customFormat="1">
      <c r="A349" s="6"/>
      <c r="B349" s="33"/>
      <c r="C349" s="1"/>
      <c r="D349" s="1"/>
      <c r="E349" s="1"/>
      <c r="F349" s="20"/>
      <c r="G349" s="21"/>
      <c r="M349" s="1"/>
    </row>
    <row r="350" spans="1:13" s="5" customFormat="1">
      <c r="A350" s="6"/>
      <c r="B350" s="33"/>
      <c r="C350" s="1"/>
      <c r="D350" s="1"/>
      <c r="E350" s="1"/>
      <c r="F350" s="20"/>
      <c r="G350" s="21"/>
      <c r="M350" s="1"/>
    </row>
    <row r="351" spans="1:13" s="5" customFormat="1">
      <c r="A351" s="6"/>
      <c r="B351" s="33"/>
      <c r="C351" s="1"/>
      <c r="D351" s="1"/>
      <c r="E351" s="1"/>
      <c r="F351" s="20"/>
      <c r="G351" s="21"/>
      <c r="M351" s="1"/>
    </row>
    <row r="352" spans="1:13" s="5" customFormat="1">
      <c r="A352" s="6"/>
      <c r="B352" s="33"/>
      <c r="C352" s="1"/>
      <c r="D352" s="1"/>
      <c r="E352" s="1"/>
      <c r="F352" s="20"/>
      <c r="G352" s="21"/>
      <c r="M352" s="1"/>
    </row>
    <row r="353" spans="1:13" s="5" customFormat="1">
      <c r="A353" s="6"/>
      <c r="B353" s="33"/>
      <c r="C353" s="1"/>
      <c r="D353" s="1"/>
      <c r="E353" s="1"/>
      <c r="F353" s="20"/>
      <c r="G353" s="21"/>
      <c r="M353" s="1"/>
    </row>
    <row r="354" spans="1:13" s="5" customFormat="1">
      <c r="A354" s="6"/>
      <c r="B354" s="33"/>
      <c r="C354" s="1"/>
      <c r="D354" s="1"/>
      <c r="E354" s="1"/>
      <c r="F354" s="20"/>
      <c r="G354" s="21"/>
      <c r="M354" s="1"/>
    </row>
    <row r="355" spans="1:13" s="5" customFormat="1">
      <c r="A355" s="6"/>
      <c r="B355" s="33"/>
      <c r="C355" s="1"/>
      <c r="D355" s="1"/>
      <c r="E355" s="1"/>
      <c r="F355" s="20"/>
      <c r="G355" s="21"/>
      <c r="M355" s="1"/>
    </row>
    <row r="356" spans="1:13" s="5" customFormat="1">
      <c r="A356" s="6"/>
      <c r="B356" s="33"/>
      <c r="C356" s="1"/>
      <c r="D356" s="1"/>
      <c r="E356" s="1"/>
      <c r="F356" s="20"/>
      <c r="G356" s="21"/>
      <c r="M356" s="1"/>
    </row>
    <row r="357" spans="1:13" s="5" customFormat="1">
      <c r="A357" s="6"/>
      <c r="B357" s="33"/>
      <c r="C357" s="1"/>
      <c r="D357" s="1"/>
      <c r="E357" s="1"/>
      <c r="F357" s="20"/>
      <c r="G357" s="21"/>
      <c r="M357" s="1"/>
    </row>
    <row r="358" spans="1:13" s="5" customFormat="1">
      <c r="A358" s="6"/>
      <c r="B358" s="33"/>
      <c r="C358" s="1"/>
      <c r="D358" s="1"/>
      <c r="E358" s="1"/>
      <c r="F358" s="20"/>
      <c r="G358" s="21"/>
      <c r="M358" s="1"/>
    </row>
    <row r="359" spans="1:13" s="5" customFormat="1">
      <c r="A359" s="6"/>
      <c r="B359" s="33"/>
      <c r="C359" s="1"/>
      <c r="D359" s="1"/>
      <c r="E359" s="1"/>
      <c r="F359" s="20"/>
      <c r="G359" s="21"/>
      <c r="M359" s="1"/>
    </row>
    <row r="360" spans="1:13" s="5" customFormat="1">
      <c r="A360" s="6"/>
      <c r="B360" s="33"/>
      <c r="C360" s="1"/>
      <c r="D360" s="1"/>
      <c r="E360" s="1"/>
      <c r="F360" s="20"/>
      <c r="G360" s="21"/>
      <c r="M360" s="1"/>
    </row>
    <row r="361" spans="1:13" s="5" customFormat="1">
      <c r="A361" s="6"/>
      <c r="B361" s="33"/>
      <c r="C361" s="1"/>
      <c r="D361" s="1"/>
      <c r="E361" s="1"/>
      <c r="F361" s="20"/>
      <c r="G361" s="21"/>
      <c r="M361" s="1"/>
    </row>
    <row r="362" spans="1:13" s="5" customFormat="1">
      <c r="A362" s="6"/>
      <c r="B362" s="33"/>
      <c r="C362" s="1"/>
      <c r="D362" s="1"/>
      <c r="E362" s="1"/>
      <c r="F362" s="20"/>
      <c r="G362" s="21"/>
      <c r="M362" s="1"/>
    </row>
    <row r="363" spans="1:13" s="5" customFormat="1">
      <c r="A363" s="6"/>
      <c r="B363" s="33"/>
      <c r="C363" s="1"/>
      <c r="D363" s="1"/>
      <c r="E363" s="1"/>
      <c r="F363" s="20"/>
      <c r="G363" s="21"/>
      <c r="M363" s="1"/>
    </row>
    <row r="364" spans="1:13" s="5" customFormat="1">
      <c r="A364" s="6"/>
      <c r="B364" s="33"/>
      <c r="C364" s="1"/>
      <c r="D364" s="1"/>
      <c r="E364" s="1"/>
      <c r="F364" s="20"/>
      <c r="G364" s="21"/>
      <c r="M364" s="1"/>
    </row>
    <row r="365" spans="1:13" s="5" customFormat="1">
      <c r="A365" s="6"/>
      <c r="B365" s="33"/>
      <c r="C365" s="1"/>
      <c r="D365" s="1"/>
      <c r="E365" s="1"/>
      <c r="F365" s="20"/>
      <c r="G365" s="21"/>
      <c r="M365" s="1"/>
    </row>
    <row r="366" spans="1:13" s="5" customFormat="1">
      <c r="A366" s="6"/>
      <c r="B366" s="33"/>
      <c r="C366" s="1"/>
      <c r="D366" s="1"/>
      <c r="E366" s="1"/>
      <c r="F366" s="20"/>
      <c r="G366" s="21"/>
      <c r="M366" s="1"/>
    </row>
    <row r="367" spans="1:13" s="5" customFormat="1">
      <c r="A367" s="6"/>
      <c r="B367" s="33"/>
      <c r="C367" s="1"/>
      <c r="D367" s="1"/>
      <c r="E367" s="1"/>
      <c r="F367" s="20"/>
      <c r="G367" s="21"/>
      <c r="M367" s="1"/>
    </row>
    <row r="368" spans="1:13" s="5" customFormat="1">
      <c r="A368" s="6"/>
      <c r="B368" s="33"/>
      <c r="C368" s="1"/>
      <c r="D368" s="1"/>
      <c r="E368" s="1"/>
      <c r="F368" s="20"/>
      <c r="G368" s="21"/>
      <c r="M368" s="1"/>
    </row>
    <row r="369" spans="1:13" s="5" customFormat="1">
      <c r="A369" s="6"/>
      <c r="B369" s="33"/>
      <c r="C369" s="1"/>
      <c r="D369" s="1"/>
      <c r="E369" s="1"/>
      <c r="F369" s="20"/>
      <c r="G369" s="21"/>
      <c r="M369" s="1"/>
    </row>
    <row r="370" spans="1:13" s="5" customFormat="1">
      <c r="A370" s="6"/>
      <c r="B370" s="33"/>
      <c r="C370" s="1"/>
      <c r="D370" s="1"/>
      <c r="E370" s="1"/>
      <c r="F370" s="20"/>
      <c r="G370" s="21"/>
      <c r="M370" s="1"/>
    </row>
    <row r="371" spans="1:13" s="5" customFormat="1">
      <c r="A371" s="6"/>
      <c r="B371" s="33"/>
      <c r="C371" s="1"/>
      <c r="D371" s="1"/>
      <c r="E371" s="1"/>
      <c r="F371" s="20"/>
      <c r="G371" s="21"/>
      <c r="M371" s="1"/>
    </row>
    <row r="372" spans="1:13" s="5" customFormat="1">
      <c r="A372" s="6"/>
      <c r="B372" s="33"/>
      <c r="C372" s="1"/>
      <c r="D372" s="1"/>
      <c r="E372" s="1"/>
      <c r="F372" s="20"/>
      <c r="G372" s="21"/>
      <c r="M372" s="1"/>
    </row>
    <row r="373" spans="1:13" s="5" customFormat="1">
      <c r="A373" s="6"/>
      <c r="B373" s="33"/>
      <c r="C373" s="1"/>
      <c r="D373" s="1"/>
      <c r="E373" s="1"/>
      <c r="F373" s="20"/>
      <c r="G373" s="21"/>
      <c r="M373" s="1"/>
    </row>
    <row r="374" spans="1:13" s="5" customFormat="1">
      <c r="A374" s="6"/>
      <c r="B374" s="33"/>
      <c r="C374" s="1"/>
      <c r="D374" s="1"/>
      <c r="E374" s="1"/>
      <c r="F374" s="20"/>
      <c r="G374" s="21"/>
      <c r="M374" s="1"/>
    </row>
    <row r="375" spans="1:13" s="5" customFormat="1">
      <c r="A375" s="6"/>
      <c r="B375" s="33"/>
      <c r="C375" s="1"/>
      <c r="D375" s="1"/>
      <c r="E375" s="1"/>
      <c r="F375" s="20"/>
      <c r="G375" s="21"/>
      <c r="M375" s="1"/>
    </row>
    <row r="376" spans="1:13" s="5" customFormat="1">
      <c r="A376" s="6"/>
      <c r="B376" s="33"/>
      <c r="C376" s="1"/>
      <c r="D376" s="1"/>
      <c r="E376" s="1"/>
      <c r="F376" s="20"/>
      <c r="G376" s="21"/>
      <c r="M376" s="1"/>
    </row>
    <row r="377" spans="1:13" s="5" customFormat="1">
      <c r="A377" s="6"/>
      <c r="B377" s="33"/>
      <c r="C377" s="1"/>
      <c r="D377" s="1"/>
      <c r="E377" s="1"/>
      <c r="F377" s="20"/>
      <c r="G377" s="21"/>
      <c r="M377" s="1"/>
    </row>
    <row r="378" spans="1:13" s="5" customFormat="1">
      <c r="A378" s="6"/>
      <c r="B378" s="33"/>
      <c r="C378" s="1"/>
      <c r="D378" s="1"/>
      <c r="E378" s="1"/>
      <c r="F378" s="20"/>
      <c r="G378" s="21"/>
      <c r="M378" s="1"/>
    </row>
    <row r="379" spans="1:13" s="5" customFormat="1">
      <c r="A379" s="6"/>
      <c r="B379" s="33"/>
      <c r="C379" s="1"/>
      <c r="D379" s="1"/>
      <c r="E379" s="1"/>
      <c r="F379" s="20"/>
      <c r="G379" s="21"/>
      <c r="M379" s="1"/>
    </row>
    <row r="380" spans="1:13" s="5" customFormat="1">
      <c r="A380" s="6"/>
      <c r="B380" s="33"/>
      <c r="C380" s="1"/>
      <c r="D380" s="1"/>
      <c r="E380" s="1"/>
      <c r="F380" s="20"/>
      <c r="G380" s="21"/>
      <c r="M380" s="1"/>
    </row>
    <row r="381" spans="1:13" s="5" customFormat="1">
      <c r="A381" s="6"/>
      <c r="B381" s="33"/>
      <c r="C381" s="1"/>
      <c r="D381" s="1"/>
      <c r="E381" s="1"/>
      <c r="F381" s="20"/>
      <c r="G381" s="21"/>
      <c r="M381" s="1"/>
    </row>
    <row r="382" spans="1:13" s="5" customFormat="1">
      <c r="A382" s="6"/>
      <c r="B382" s="33"/>
      <c r="C382" s="1"/>
      <c r="D382" s="1"/>
      <c r="E382" s="1"/>
      <c r="F382" s="20"/>
      <c r="G382" s="21"/>
      <c r="M382" s="1"/>
    </row>
    <row r="383" spans="1:13" s="5" customFormat="1">
      <c r="A383" s="6"/>
      <c r="B383" s="33"/>
      <c r="C383" s="1"/>
      <c r="D383" s="1"/>
      <c r="E383" s="1"/>
      <c r="F383" s="20"/>
      <c r="G383" s="21"/>
      <c r="M383" s="1"/>
    </row>
    <row r="384" spans="1:13" s="5" customFormat="1">
      <c r="A384" s="6"/>
      <c r="B384" s="33"/>
      <c r="C384" s="1"/>
      <c r="D384" s="1"/>
      <c r="E384" s="1"/>
      <c r="F384" s="20"/>
      <c r="G384" s="21"/>
      <c r="M384" s="1"/>
    </row>
    <row r="385" spans="1:13" s="5" customFormat="1">
      <c r="A385" s="6"/>
      <c r="B385" s="33"/>
      <c r="C385" s="1"/>
      <c r="D385" s="1"/>
      <c r="E385" s="1"/>
      <c r="F385" s="20"/>
      <c r="G385" s="21"/>
      <c r="M385" s="1"/>
    </row>
    <row r="386" spans="1:13" s="5" customFormat="1">
      <c r="A386" s="6"/>
      <c r="B386" s="33"/>
      <c r="C386" s="1"/>
      <c r="D386" s="1"/>
      <c r="E386" s="1"/>
      <c r="F386" s="20"/>
      <c r="G386" s="21"/>
      <c r="M386" s="1"/>
    </row>
    <row r="387" spans="1:13" s="5" customFormat="1">
      <c r="A387" s="6"/>
      <c r="B387" s="33"/>
      <c r="C387" s="1"/>
      <c r="D387" s="1"/>
      <c r="E387" s="1"/>
      <c r="F387" s="20"/>
      <c r="G387" s="21"/>
      <c r="M387" s="1"/>
    </row>
    <row r="388" spans="1:13" s="5" customFormat="1">
      <c r="A388" s="6"/>
      <c r="B388" s="33"/>
      <c r="C388" s="1"/>
      <c r="D388" s="1"/>
      <c r="E388" s="1"/>
      <c r="F388" s="20"/>
      <c r="G388" s="21"/>
      <c r="M388" s="1"/>
    </row>
    <row r="389" spans="1:13" s="5" customFormat="1">
      <c r="A389" s="6"/>
      <c r="B389" s="33"/>
      <c r="C389" s="1"/>
      <c r="D389" s="1"/>
      <c r="E389" s="1"/>
      <c r="F389" s="20"/>
      <c r="G389" s="21"/>
      <c r="M389" s="1"/>
    </row>
    <row r="390" spans="1:13" s="5" customFormat="1">
      <c r="A390" s="6"/>
      <c r="B390" s="33"/>
      <c r="C390" s="1"/>
      <c r="D390" s="1"/>
      <c r="E390" s="1"/>
      <c r="F390" s="20"/>
      <c r="G390" s="21"/>
      <c r="M390" s="1"/>
    </row>
    <row r="391" spans="1:13" s="5" customFormat="1">
      <c r="A391" s="6"/>
      <c r="B391" s="33"/>
      <c r="C391" s="1"/>
      <c r="D391" s="1"/>
      <c r="E391" s="1"/>
      <c r="F391" s="20"/>
      <c r="G391" s="21"/>
      <c r="M391" s="1"/>
    </row>
    <row r="392" spans="1:13" s="5" customFormat="1">
      <c r="A392" s="6"/>
      <c r="B392" s="33"/>
      <c r="C392" s="1"/>
      <c r="D392" s="1"/>
      <c r="E392" s="1"/>
      <c r="F392" s="20"/>
      <c r="G392" s="21"/>
      <c r="M392" s="1"/>
    </row>
    <row r="393" spans="1:13" s="5" customFormat="1">
      <c r="A393" s="6"/>
      <c r="B393" s="33"/>
      <c r="C393" s="1"/>
      <c r="D393" s="1"/>
      <c r="E393" s="1"/>
      <c r="F393" s="20"/>
      <c r="G393" s="21"/>
      <c r="M393" s="1"/>
    </row>
    <row r="394" spans="1:13" s="5" customFormat="1">
      <c r="A394" s="6"/>
      <c r="B394" s="33"/>
      <c r="C394" s="1"/>
      <c r="D394" s="1"/>
      <c r="E394" s="1"/>
      <c r="F394" s="20"/>
      <c r="G394" s="21"/>
      <c r="M394" s="1"/>
    </row>
    <row r="395" spans="1:13" s="5" customFormat="1">
      <c r="A395" s="6"/>
      <c r="B395" s="33"/>
      <c r="C395" s="1"/>
      <c r="D395" s="1"/>
      <c r="E395" s="1"/>
      <c r="F395" s="20"/>
      <c r="G395" s="21"/>
      <c r="M395" s="1"/>
    </row>
    <row r="396" spans="1:13" s="5" customFormat="1">
      <c r="A396" s="6"/>
      <c r="B396" s="33"/>
      <c r="C396" s="1"/>
      <c r="D396" s="1"/>
      <c r="E396" s="1"/>
      <c r="F396" s="20"/>
      <c r="G396" s="21"/>
      <c r="M396" s="1"/>
    </row>
    <row r="397" spans="1:13" s="5" customFormat="1">
      <c r="A397" s="6"/>
      <c r="B397" s="33"/>
      <c r="C397" s="1"/>
      <c r="D397" s="1"/>
      <c r="E397" s="1"/>
      <c r="F397" s="20"/>
      <c r="G397" s="21"/>
      <c r="M397" s="1"/>
    </row>
    <row r="398" spans="1:13" s="5" customFormat="1">
      <c r="A398" s="6"/>
      <c r="B398" s="33"/>
      <c r="C398" s="1"/>
      <c r="D398" s="1"/>
      <c r="E398" s="1"/>
      <c r="F398" s="20"/>
      <c r="G398" s="21"/>
      <c r="M398" s="1"/>
    </row>
    <row r="399" spans="1:13" s="5" customFormat="1">
      <c r="A399" s="6"/>
      <c r="B399" s="33"/>
      <c r="C399" s="1"/>
      <c r="D399" s="1"/>
      <c r="E399" s="1"/>
      <c r="F399" s="20"/>
      <c r="G399" s="21"/>
      <c r="M399" s="1"/>
    </row>
    <row r="400" spans="1:13" s="5" customFormat="1">
      <c r="A400" s="6"/>
      <c r="B400" s="33"/>
      <c r="C400" s="1"/>
      <c r="D400" s="1"/>
      <c r="E400" s="1"/>
      <c r="F400" s="20"/>
      <c r="G400" s="21"/>
      <c r="M400" s="1"/>
    </row>
    <row r="401" spans="1:13" s="5" customFormat="1">
      <c r="A401" s="6"/>
      <c r="B401" s="33"/>
      <c r="C401" s="1"/>
      <c r="D401" s="1"/>
      <c r="E401" s="1"/>
      <c r="F401" s="20"/>
      <c r="G401" s="21"/>
      <c r="M401" s="1"/>
    </row>
    <row r="402" spans="1:13" s="5" customFormat="1">
      <c r="A402" s="6"/>
      <c r="B402" s="33"/>
      <c r="C402" s="1"/>
      <c r="D402" s="1"/>
      <c r="E402" s="1"/>
      <c r="F402" s="20"/>
      <c r="G402" s="21"/>
      <c r="M402" s="1"/>
    </row>
    <row r="403" spans="1:13" s="5" customFormat="1">
      <c r="A403" s="6"/>
      <c r="B403" s="33"/>
      <c r="C403" s="1"/>
      <c r="D403" s="1"/>
      <c r="E403" s="1"/>
      <c r="F403" s="20"/>
      <c r="G403" s="21"/>
      <c r="M403" s="1"/>
    </row>
    <row r="404" spans="1:13" s="5" customFormat="1">
      <c r="A404" s="6"/>
      <c r="B404" s="33"/>
      <c r="C404" s="1"/>
      <c r="D404" s="1"/>
      <c r="E404" s="1"/>
      <c r="F404" s="20"/>
      <c r="G404" s="21"/>
      <c r="M404" s="1"/>
    </row>
    <row r="405" spans="1:13" s="5" customFormat="1">
      <c r="A405" s="6"/>
      <c r="B405" s="33"/>
      <c r="C405" s="1"/>
      <c r="D405" s="1"/>
      <c r="E405" s="1"/>
      <c r="F405" s="20"/>
      <c r="G405" s="21"/>
      <c r="M405" s="1"/>
    </row>
    <row r="406" spans="1:13" s="5" customFormat="1">
      <c r="A406" s="6"/>
      <c r="B406" s="33"/>
      <c r="C406" s="1"/>
      <c r="D406" s="1"/>
      <c r="E406" s="1"/>
      <c r="F406" s="20"/>
      <c r="G406" s="21"/>
      <c r="M406" s="1"/>
    </row>
    <row r="407" spans="1:13" s="5" customFormat="1">
      <c r="A407" s="6"/>
      <c r="B407" s="33"/>
      <c r="C407" s="1"/>
      <c r="D407" s="1"/>
      <c r="E407" s="1"/>
      <c r="F407" s="20"/>
      <c r="G407" s="21"/>
      <c r="M407" s="1"/>
    </row>
    <row r="408" spans="1:13" s="5" customFormat="1">
      <c r="A408" s="6"/>
      <c r="B408" s="33"/>
      <c r="C408" s="1"/>
      <c r="D408" s="1"/>
      <c r="E408" s="1"/>
      <c r="F408" s="20"/>
      <c r="G408" s="21"/>
      <c r="M408" s="1"/>
    </row>
    <row r="409" spans="1:13" s="5" customFormat="1">
      <c r="A409" s="6"/>
      <c r="B409" s="33"/>
      <c r="C409" s="1"/>
      <c r="D409" s="1"/>
      <c r="E409" s="1"/>
      <c r="F409" s="20"/>
      <c r="G409" s="21"/>
      <c r="M409" s="1"/>
    </row>
    <row r="410" spans="1:13" s="5" customFormat="1">
      <c r="A410" s="6"/>
      <c r="B410" s="33"/>
      <c r="C410" s="1"/>
      <c r="D410" s="1"/>
      <c r="E410" s="1"/>
      <c r="F410" s="20"/>
      <c r="G410" s="21"/>
      <c r="M410" s="1"/>
    </row>
    <row r="411" spans="1:13" s="5" customFormat="1">
      <c r="A411" s="6"/>
      <c r="B411" s="33"/>
      <c r="C411" s="1"/>
      <c r="D411" s="1"/>
      <c r="E411" s="1"/>
      <c r="F411" s="20"/>
      <c r="G411" s="21"/>
      <c r="M411" s="1"/>
    </row>
    <row r="412" spans="1:13" s="5" customFormat="1">
      <c r="A412" s="6"/>
      <c r="B412" s="33"/>
      <c r="C412" s="1"/>
      <c r="D412" s="1"/>
      <c r="E412" s="1"/>
      <c r="F412" s="20"/>
      <c r="G412" s="21"/>
      <c r="M412" s="1"/>
    </row>
    <row r="413" spans="1:13" s="5" customFormat="1">
      <c r="A413" s="6"/>
      <c r="B413" s="33"/>
      <c r="C413" s="1"/>
      <c r="D413" s="1"/>
      <c r="E413" s="1"/>
      <c r="F413" s="20"/>
      <c r="G413" s="21"/>
      <c r="M413" s="1"/>
    </row>
    <row r="414" spans="1:13" s="5" customFormat="1">
      <c r="A414" s="6"/>
      <c r="B414" s="33"/>
      <c r="C414" s="1"/>
      <c r="D414" s="1"/>
      <c r="E414" s="1"/>
      <c r="F414" s="20"/>
      <c r="G414" s="21"/>
      <c r="M414" s="1"/>
    </row>
    <row r="415" spans="1:13" s="5" customFormat="1">
      <c r="A415" s="6"/>
      <c r="B415" s="33"/>
      <c r="C415" s="1"/>
      <c r="D415" s="1"/>
      <c r="E415" s="1"/>
      <c r="F415" s="20"/>
      <c r="G415" s="21"/>
      <c r="M415" s="1"/>
    </row>
    <row r="416" spans="1:13" s="5" customFormat="1">
      <c r="A416" s="6"/>
      <c r="B416" s="33"/>
      <c r="C416" s="1"/>
      <c r="D416" s="1"/>
      <c r="E416" s="1"/>
      <c r="F416" s="20"/>
      <c r="G416" s="21"/>
      <c r="M416" s="1"/>
    </row>
    <row r="417" spans="1:13" s="5" customFormat="1">
      <c r="A417" s="6"/>
      <c r="B417" s="33"/>
      <c r="C417" s="1"/>
      <c r="D417" s="1"/>
      <c r="E417" s="1"/>
      <c r="F417" s="20"/>
      <c r="G417" s="21"/>
      <c r="M417" s="1"/>
    </row>
    <row r="418" spans="1:13" s="5" customFormat="1">
      <c r="A418" s="6"/>
      <c r="B418" s="33"/>
      <c r="C418" s="1"/>
      <c r="D418" s="1"/>
      <c r="E418" s="1"/>
      <c r="F418" s="20"/>
      <c r="G418" s="21"/>
      <c r="M418" s="1"/>
    </row>
    <row r="419" spans="1:13" s="5" customFormat="1">
      <c r="A419" s="6"/>
      <c r="B419" s="33"/>
      <c r="C419" s="1"/>
      <c r="D419" s="1"/>
      <c r="E419" s="1"/>
      <c r="F419" s="20"/>
      <c r="G419" s="21"/>
      <c r="M419" s="1"/>
    </row>
    <row r="420" spans="1:13" s="5" customFormat="1">
      <c r="A420" s="6"/>
      <c r="B420" s="33"/>
      <c r="C420" s="1"/>
      <c r="D420" s="1"/>
      <c r="E420" s="1"/>
      <c r="F420" s="20"/>
      <c r="G420" s="21"/>
      <c r="M420" s="1"/>
    </row>
    <row r="421" spans="1:13" s="5" customFormat="1">
      <c r="A421" s="6"/>
      <c r="B421" s="33"/>
      <c r="C421" s="1"/>
      <c r="D421" s="1"/>
      <c r="E421" s="1"/>
      <c r="F421" s="20"/>
      <c r="G421" s="21"/>
      <c r="M421" s="1"/>
    </row>
    <row r="422" spans="1:13" s="5" customFormat="1">
      <c r="A422" s="6"/>
      <c r="B422" s="33"/>
      <c r="C422" s="1"/>
      <c r="D422" s="1"/>
      <c r="E422" s="1"/>
      <c r="F422" s="20"/>
      <c r="G422" s="21"/>
      <c r="M422" s="1"/>
    </row>
    <row r="423" spans="1:13" s="5" customFormat="1">
      <c r="A423" s="6"/>
      <c r="B423" s="33"/>
      <c r="C423" s="1"/>
      <c r="D423" s="1"/>
      <c r="E423" s="1"/>
      <c r="F423" s="20"/>
      <c r="G423" s="21"/>
      <c r="M423" s="1"/>
    </row>
    <row r="424" spans="1:13" s="5" customFormat="1">
      <c r="A424" s="6"/>
      <c r="B424" s="33"/>
      <c r="C424" s="1"/>
      <c r="D424" s="1"/>
      <c r="E424" s="1"/>
      <c r="F424" s="20"/>
      <c r="G424" s="21"/>
      <c r="M424" s="1"/>
    </row>
    <row r="425" spans="1:13" s="5" customFormat="1">
      <c r="A425" s="6"/>
      <c r="B425" s="33"/>
      <c r="C425" s="1"/>
      <c r="D425" s="1"/>
      <c r="E425" s="1"/>
      <c r="F425" s="20"/>
      <c r="G425" s="21"/>
      <c r="M425" s="1"/>
    </row>
    <row r="426" spans="1:13" s="5" customFormat="1">
      <c r="A426" s="6"/>
      <c r="B426" s="33"/>
      <c r="C426" s="1"/>
      <c r="D426" s="1"/>
      <c r="E426" s="1"/>
      <c r="F426" s="20"/>
      <c r="G426" s="21"/>
      <c r="M426" s="1"/>
    </row>
    <row r="427" spans="1:13" s="5" customFormat="1">
      <c r="A427" s="6"/>
      <c r="B427" s="33"/>
      <c r="C427" s="1"/>
      <c r="D427" s="1"/>
      <c r="E427" s="1"/>
      <c r="F427" s="20"/>
      <c r="G427" s="21"/>
      <c r="M427" s="1"/>
    </row>
    <row r="428" spans="1:13" s="5" customFormat="1">
      <c r="A428" s="6"/>
      <c r="B428" s="33"/>
      <c r="C428" s="1"/>
      <c r="D428" s="1"/>
      <c r="E428" s="1"/>
      <c r="F428" s="20"/>
      <c r="G428" s="21"/>
      <c r="M428" s="1"/>
    </row>
    <row r="429" spans="1:13" s="5" customFormat="1">
      <c r="A429" s="6"/>
      <c r="B429" s="33"/>
      <c r="C429" s="1"/>
      <c r="D429" s="1"/>
      <c r="E429" s="1"/>
      <c r="F429" s="20"/>
      <c r="G429" s="21"/>
      <c r="M429" s="1"/>
    </row>
    <row r="430" spans="1:13" s="5" customFormat="1">
      <c r="A430" s="6"/>
      <c r="B430" s="33"/>
      <c r="C430" s="1"/>
      <c r="D430" s="1"/>
      <c r="E430" s="1"/>
      <c r="F430" s="20"/>
      <c r="G430" s="21"/>
      <c r="M430" s="1"/>
    </row>
    <row r="431" spans="1:13" s="5" customFormat="1">
      <c r="A431" s="6"/>
      <c r="B431" s="33"/>
      <c r="C431" s="1"/>
      <c r="D431" s="1"/>
      <c r="E431" s="1"/>
      <c r="F431" s="20"/>
      <c r="G431" s="21"/>
      <c r="M431" s="1"/>
    </row>
    <row r="432" spans="1:13" s="5" customFormat="1">
      <c r="A432" s="6"/>
      <c r="B432" s="33"/>
      <c r="C432" s="1"/>
      <c r="D432" s="1"/>
      <c r="E432" s="1"/>
      <c r="F432" s="20"/>
      <c r="G432" s="21"/>
      <c r="M432" s="1"/>
    </row>
    <row r="433" spans="1:13" s="5" customFormat="1">
      <c r="A433" s="6"/>
      <c r="B433" s="33"/>
      <c r="C433" s="1"/>
      <c r="D433" s="1"/>
      <c r="E433" s="1"/>
      <c r="F433" s="20"/>
      <c r="G433" s="21"/>
      <c r="M433" s="1"/>
    </row>
    <row r="434" spans="1:13" s="5" customFormat="1">
      <c r="A434" s="6"/>
      <c r="B434" s="33"/>
      <c r="C434" s="1"/>
      <c r="D434" s="1"/>
      <c r="E434" s="1"/>
      <c r="F434" s="20"/>
      <c r="G434" s="21"/>
      <c r="M434" s="1"/>
    </row>
    <row r="435" spans="1:13" s="5" customFormat="1">
      <c r="A435" s="6"/>
      <c r="B435" s="33"/>
      <c r="C435" s="1"/>
      <c r="D435" s="1"/>
      <c r="E435" s="1"/>
      <c r="F435" s="20"/>
      <c r="G435" s="21"/>
      <c r="M435" s="1"/>
    </row>
    <row r="436" spans="1:13" s="5" customFormat="1">
      <c r="A436" s="6"/>
      <c r="B436" s="33"/>
      <c r="C436" s="1"/>
      <c r="D436" s="1"/>
      <c r="E436" s="1"/>
      <c r="F436" s="20"/>
      <c r="G436" s="21"/>
      <c r="M436" s="1"/>
    </row>
    <row r="437" spans="1:13" s="5" customFormat="1">
      <c r="A437" s="6"/>
      <c r="B437" s="33"/>
      <c r="C437" s="1"/>
      <c r="D437" s="1"/>
      <c r="E437" s="1"/>
      <c r="F437" s="20"/>
      <c r="G437" s="21"/>
      <c r="M437" s="1"/>
    </row>
    <row r="438" spans="1:13" s="5" customFormat="1">
      <c r="A438" s="6"/>
      <c r="B438" s="33"/>
      <c r="C438" s="1"/>
      <c r="D438" s="1"/>
      <c r="E438" s="1"/>
      <c r="F438" s="20"/>
      <c r="G438" s="21"/>
      <c r="M438" s="1"/>
    </row>
    <row r="439" spans="1:13" s="5" customFormat="1">
      <c r="A439" s="6"/>
      <c r="B439" s="33"/>
      <c r="C439" s="1"/>
      <c r="D439" s="1"/>
      <c r="E439" s="1"/>
      <c r="F439" s="20"/>
      <c r="G439" s="21"/>
      <c r="M439" s="1"/>
    </row>
    <row r="440" spans="1:13" s="5" customFormat="1">
      <c r="A440" s="6"/>
      <c r="B440" s="33"/>
      <c r="C440" s="1"/>
      <c r="D440" s="1"/>
      <c r="E440" s="1"/>
      <c r="F440" s="20"/>
      <c r="G440" s="21"/>
      <c r="M440" s="1"/>
    </row>
    <row r="441" spans="1:13" s="5" customFormat="1">
      <c r="A441" s="6"/>
      <c r="B441" s="33"/>
      <c r="C441" s="1"/>
      <c r="D441" s="1"/>
      <c r="E441" s="1"/>
      <c r="F441" s="20"/>
      <c r="G441" s="21"/>
      <c r="M441" s="1"/>
    </row>
    <row r="442" spans="1:13" s="5" customFormat="1">
      <c r="A442" s="6"/>
      <c r="B442" s="33"/>
      <c r="C442" s="1"/>
      <c r="D442" s="1"/>
      <c r="E442" s="1"/>
      <c r="F442" s="20"/>
      <c r="G442" s="21"/>
      <c r="M442" s="1"/>
    </row>
    <row r="443" spans="1:13" s="5" customFormat="1">
      <c r="A443" s="6"/>
      <c r="B443" s="33"/>
      <c r="C443" s="1"/>
      <c r="D443" s="1"/>
      <c r="E443" s="1"/>
      <c r="F443" s="20"/>
      <c r="G443" s="21"/>
      <c r="M443" s="1"/>
    </row>
    <row r="444" spans="1:13" s="5" customFormat="1">
      <c r="A444" s="6"/>
      <c r="B444" s="33"/>
      <c r="C444" s="1"/>
      <c r="D444" s="1"/>
      <c r="E444" s="1"/>
      <c r="F444" s="20"/>
      <c r="G444" s="21"/>
      <c r="M444" s="1"/>
    </row>
    <row r="445" spans="1:13" s="5" customFormat="1">
      <c r="A445" s="6"/>
      <c r="B445" s="33"/>
      <c r="C445" s="1"/>
      <c r="D445" s="1"/>
      <c r="E445" s="1"/>
      <c r="F445" s="20"/>
      <c r="G445" s="21"/>
      <c r="M445" s="1"/>
    </row>
    <row r="446" spans="1:13" s="5" customFormat="1">
      <c r="A446" s="6"/>
      <c r="B446" s="33"/>
      <c r="C446" s="1"/>
      <c r="D446" s="1"/>
      <c r="E446" s="1"/>
      <c r="F446" s="20"/>
      <c r="G446" s="21"/>
      <c r="M446" s="1"/>
    </row>
    <row r="447" spans="1:13" s="5" customFormat="1">
      <c r="A447" s="6"/>
      <c r="B447" s="33"/>
      <c r="C447" s="1"/>
      <c r="D447" s="1"/>
      <c r="E447" s="1"/>
      <c r="F447" s="20"/>
      <c r="G447" s="21"/>
      <c r="M447" s="1"/>
    </row>
    <row r="448" spans="1:13" s="5" customFormat="1">
      <c r="A448" s="6"/>
      <c r="B448" s="33"/>
      <c r="C448" s="1"/>
      <c r="D448" s="1"/>
      <c r="E448" s="1"/>
      <c r="F448" s="20"/>
      <c r="G448" s="21"/>
      <c r="M448" s="1"/>
    </row>
    <row r="449" spans="1:13" s="5" customFormat="1">
      <c r="A449" s="6"/>
      <c r="B449" s="33"/>
      <c r="C449" s="1"/>
      <c r="D449" s="1"/>
      <c r="E449" s="1"/>
      <c r="F449" s="20"/>
      <c r="G449" s="21"/>
      <c r="M449" s="1"/>
    </row>
    <row r="450" spans="1:13" s="5" customFormat="1">
      <c r="A450" s="6"/>
      <c r="B450" s="33"/>
      <c r="C450" s="1"/>
      <c r="D450" s="1"/>
      <c r="E450" s="1"/>
      <c r="F450" s="20"/>
      <c r="G450" s="21"/>
      <c r="M450" s="1"/>
    </row>
    <row r="451" spans="1:13" s="5" customFormat="1">
      <c r="A451" s="6"/>
      <c r="B451" s="33"/>
      <c r="C451" s="1"/>
      <c r="D451" s="1"/>
      <c r="E451" s="1"/>
      <c r="F451" s="20"/>
      <c r="G451" s="21"/>
      <c r="M451" s="1"/>
    </row>
    <row r="452" spans="1:13" s="5" customFormat="1">
      <c r="A452" s="6"/>
      <c r="B452" s="33"/>
      <c r="C452" s="1"/>
      <c r="D452" s="1"/>
      <c r="E452" s="1"/>
      <c r="F452" s="20"/>
      <c r="G452" s="21"/>
      <c r="M452" s="1"/>
    </row>
    <row r="453" spans="1:13" s="5" customFormat="1">
      <c r="A453" s="6"/>
      <c r="B453" s="33"/>
      <c r="C453" s="1"/>
      <c r="D453" s="1"/>
      <c r="E453" s="1"/>
      <c r="F453" s="20"/>
      <c r="G453" s="21"/>
      <c r="M453" s="1"/>
    </row>
    <row r="454" spans="1:13" s="5" customFormat="1">
      <c r="A454" s="6"/>
      <c r="B454" s="33"/>
      <c r="C454" s="1"/>
      <c r="D454" s="1"/>
      <c r="E454" s="1"/>
      <c r="F454" s="20"/>
      <c r="G454" s="21"/>
      <c r="M454" s="1"/>
    </row>
    <row r="455" spans="1:13" s="5" customFormat="1">
      <c r="A455" s="6"/>
      <c r="B455" s="33"/>
      <c r="C455" s="1"/>
      <c r="D455" s="1"/>
      <c r="E455" s="1"/>
      <c r="F455" s="20"/>
      <c r="G455" s="21"/>
      <c r="M455" s="1"/>
    </row>
    <row r="456" spans="1:13" s="5" customFormat="1">
      <c r="A456" s="6"/>
      <c r="B456" s="33"/>
      <c r="C456" s="1"/>
      <c r="D456" s="1"/>
      <c r="E456" s="1"/>
      <c r="F456" s="20"/>
      <c r="G456" s="21"/>
      <c r="M456" s="1"/>
    </row>
    <row r="457" spans="1:13" s="5" customFormat="1">
      <c r="A457" s="6"/>
      <c r="B457" s="33"/>
      <c r="C457" s="1"/>
      <c r="D457" s="1"/>
      <c r="E457" s="1"/>
      <c r="F457" s="20"/>
      <c r="G457" s="21"/>
      <c r="M457" s="1"/>
    </row>
    <row r="458" spans="1:13" s="5" customFormat="1">
      <c r="A458" s="6"/>
      <c r="B458" s="33"/>
      <c r="C458" s="1"/>
      <c r="D458" s="1"/>
      <c r="E458" s="1"/>
      <c r="F458" s="20"/>
      <c r="G458" s="21"/>
      <c r="M458" s="1"/>
    </row>
    <row r="459" spans="1:13" s="5" customFormat="1">
      <c r="A459" s="6"/>
      <c r="B459" s="33"/>
      <c r="C459" s="1"/>
      <c r="D459" s="1"/>
      <c r="E459" s="1"/>
      <c r="F459" s="20"/>
      <c r="G459" s="21"/>
      <c r="M459" s="1"/>
    </row>
    <row r="460" spans="1:13" s="5" customFormat="1">
      <c r="A460" s="6"/>
      <c r="B460" s="33"/>
      <c r="C460" s="1"/>
      <c r="D460" s="1"/>
      <c r="E460" s="1"/>
      <c r="F460" s="20"/>
      <c r="G460" s="21"/>
      <c r="M460" s="1"/>
    </row>
    <row r="461" spans="1:13" s="5" customFormat="1">
      <c r="A461" s="6"/>
      <c r="B461" s="33"/>
      <c r="C461" s="1"/>
      <c r="D461" s="1"/>
      <c r="E461" s="1"/>
      <c r="F461" s="20"/>
      <c r="G461" s="21"/>
      <c r="M461" s="1"/>
    </row>
    <row r="462" spans="1:13" s="5" customFormat="1">
      <c r="A462" s="6"/>
      <c r="B462" s="33"/>
      <c r="C462" s="1"/>
      <c r="D462" s="1"/>
      <c r="E462" s="1"/>
      <c r="F462" s="20"/>
      <c r="G462" s="21"/>
      <c r="M462" s="1"/>
    </row>
    <row r="463" spans="1:13" s="5" customFormat="1">
      <c r="A463" s="6"/>
      <c r="B463" s="33"/>
      <c r="C463" s="1"/>
      <c r="D463" s="1"/>
      <c r="E463" s="1"/>
      <c r="F463" s="20"/>
      <c r="G463" s="21"/>
      <c r="M463" s="1"/>
    </row>
    <row r="464" spans="1:13" s="5" customFormat="1">
      <c r="A464" s="6"/>
      <c r="B464" s="33"/>
      <c r="C464" s="1"/>
      <c r="D464" s="1"/>
      <c r="E464" s="1"/>
      <c r="F464" s="20"/>
      <c r="G464" s="21"/>
      <c r="M464" s="1"/>
    </row>
    <row r="465" spans="1:13" s="5" customFormat="1">
      <c r="A465" s="6"/>
      <c r="B465" s="33"/>
      <c r="C465" s="1"/>
      <c r="D465" s="1"/>
      <c r="E465" s="1"/>
      <c r="F465" s="20"/>
      <c r="G465" s="21"/>
      <c r="M465" s="1"/>
    </row>
    <row r="466" spans="1:13" s="5" customFormat="1">
      <c r="A466" s="6"/>
      <c r="B466" s="33"/>
      <c r="C466" s="1"/>
      <c r="D466" s="1"/>
      <c r="E466" s="1"/>
      <c r="F466" s="20"/>
      <c r="G466" s="21"/>
      <c r="M466" s="1"/>
    </row>
    <row r="467" spans="1:13" s="5" customFormat="1">
      <c r="A467" s="6"/>
      <c r="B467" s="33"/>
      <c r="C467" s="1"/>
      <c r="D467" s="1"/>
      <c r="E467" s="1"/>
      <c r="F467" s="20"/>
      <c r="G467" s="21"/>
      <c r="M467" s="1"/>
    </row>
    <row r="468" spans="1:13" s="5" customFormat="1">
      <c r="A468" s="6"/>
      <c r="B468" s="33"/>
      <c r="C468" s="1"/>
      <c r="D468" s="1"/>
      <c r="E468" s="1"/>
      <c r="F468" s="20"/>
      <c r="G468" s="21"/>
      <c r="M468" s="1"/>
    </row>
    <row r="469" spans="1:13" s="5" customFormat="1">
      <c r="A469" s="6"/>
      <c r="B469" s="33"/>
      <c r="C469" s="1"/>
      <c r="D469" s="1"/>
      <c r="E469" s="1"/>
      <c r="F469" s="20"/>
      <c r="G469" s="21"/>
      <c r="M469" s="1"/>
    </row>
    <row r="470" spans="1:13" s="5" customFormat="1">
      <c r="A470" s="6"/>
      <c r="B470" s="33"/>
      <c r="C470" s="1"/>
      <c r="D470" s="1"/>
      <c r="E470" s="1"/>
      <c r="F470" s="20"/>
      <c r="G470" s="21"/>
      <c r="M470" s="1"/>
    </row>
    <row r="471" spans="1:13" s="5" customFormat="1">
      <c r="A471" s="6"/>
      <c r="B471" s="33"/>
      <c r="C471" s="1"/>
      <c r="D471" s="1"/>
      <c r="E471" s="1"/>
      <c r="F471" s="20"/>
      <c r="G471" s="21"/>
      <c r="M471" s="1"/>
    </row>
    <row r="472" spans="1:13" s="5" customFormat="1">
      <c r="A472" s="6"/>
      <c r="B472" s="33"/>
      <c r="C472" s="1"/>
      <c r="D472" s="1"/>
      <c r="E472" s="1"/>
      <c r="F472" s="20"/>
      <c r="G472" s="21"/>
      <c r="M472" s="1"/>
    </row>
    <row r="473" spans="1:13" s="5" customFormat="1">
      <c r="A473" s="6"/>
      <c r="B473" s="33"/>
      <c r="C473" s="1"/>
      <c r="D473" s="1"/>
      <c r="E473" s="1"/>
      <c r="F473" s="20"/>
      <c r="G473" s="21"/>
      <c r="M473" s="1"/>
    </row>
    <row r="474" spans="1:13" s="5" customFormat="1">
      <c r="A474" s="6"/>
      <c r="B474" s="33"/>
      <c r="C474" s="1"/>
      <c r="D474" s="1"/>
      <c r="E474" s="1"/>
      <c r="F474" s="20"/>
      <c r="G474" s="21"/>
      <c r="M474" s="1"/>
    </row>
    <row r="475" spans="1:13" s="5" customFormat="1">
      <c r="A475" s="6"/>
      <c r="B475" s="33"/>
      <c r="C475" s="1"/>
      <c r="D475" s="1"/>
      <c r="E475" s="1"/>
      <c r="F475" s="20"/>
      <c r="G475" s="21"/>
      <c r="M475" s="1"/>
    </row>
    <row r="476" spans="1:13" s="5" customFormat="1">
      <c r="A476" s="6"/>
      <c r="B476" s="33"/>
      <c r="C476" s="1"/>
      <c r="D476" s="1"/>
      <c r="E476" s="1"/>
      <c r="F476" s="20"/>
      <c r="G476" s="21"/>
      <c r="M476" s="1"/>
    </row>
    <row r="477" spans="1:13" s="5" customFormat="1">
      <c r="A477" s="6"/>
      <c r="B477" s="33"/>
      <c r="C477" s="1"/>
      <c r="D477" s="1"/>
      <c r="E477" s="1"/>
      <c r="F477" s="20"/>
      <c r="G477" s="21"/>
      <c r="M477" s="1"/>
    </row>
    <row r="478" spans="1:13" s="5" customFormat="1">
      <c r="A478" s="6"/>
      <c r="B478" s="33"/>
      <c r="C478" s="1"/>
      <c r="D478" s="1"/>
      <c r="E478" s="1"/>
      <c r="F478" s="20"/>
      <c r="G478" s="21"/>
      <c r="M478" s="1"/>
    </row>
    <row r="479" spans="1:13" s="5" customFormat="1">
      <c r="A479" s="6"/>
      <c r="B479" s="33"/>
      <c r="C479" s="1"/>
      <c r="D479" s="1"/>
      <c r="E479" s="1"/>
      <c r="F479" s="20"/>
      <c r="G479" s="21"/>
      <c r="M479" s="1"/>
    </row>
    <row r="480" spans="1:13" s="5" customFormat="1">
      <c r="A480" s="6"/>
      <c r="B480" s="33"/>
      <c r="C480" s="1"/>
      <c r="D480" s="1"/>
      <c r="E480" s="1"/>
      <c r="F480" s="20"/>
      <c r="G480" s="21"/>
      <c r="M480" s="1"/>
    </row>
    <row r="481" spans="1:13" s="5" customFormat="1">
      <c r="A481" s="6"/>
      <c r="B481" s="33"/>
      <c r="C481" s="1"/>
      <c r="D481" s="1"/>
      <c r="E481" s="1"/>
      <c r="F481" s="20"/>
      <c r="G481" s="21"/>
      <c r="M481" s="1"/>
    </row>
    <row r="482" spans="1:13" s="5" customFormat="1">
      <c r="A482" s="6"/>
      <c r="B482" s="33"/>
      <c r="C482" s="1"/>
      <c r="D482" s="1"/>
      <c r="E482" s="1"/>
      <c r="F482" s="20"/>
      <c r="G482" s="21"/>
      <c r="M482" s="1"/>
    </row>
    <row r="483" spans="1:13" s="5" customFormat="1">
      <c r="A483" s="6"/>
      <c r="B483" s="33"/>
      <c r="C483" s="1"/>
      <c r="D483" s="1"/>
      <c r="E483" s="1"/>
      <c r="F483" s="20"/>
      <c r="G483" s="21"/>
      <c r="M483" s="1"/>
    </row>
    <row r="484" spans="1:13" s="5" customFormat="1">
      <c r="A484" s="6"/>
      <c r="B484" s="33"/>
      <c r="C484" s="1"/>
      <c r="D484" s="1"/>
      <c r="E484" s="1"/>
      <c r="F484" s="20"/>
      <c r="G484" s="21"/>
      <c r="M484" s="1"/>
    </row>
    <row r="485" spans="1:13" s="5" customFormat="1">
      <c r="A485" s="6"/>
      <c r="B485" s="33"/>
      <c r="C485" s="1"/>
      <c r="D485" s="1"/>
      <c r="E485" s="1"/>
      <c r="F485" s="20"/>
      <c r="G485" s="21"/>
      <c r="M485" s="1"/>
    </row>
    <row r="486" spans="1:13" s="5" customFormat="1">
      <c r="A486" s="6"/>
      <c r="B486" s="33"/>
      <c r="C486" s="1"/>
      <c r="D486" s="1"/>
      <c r="E486" s="1"/>
      <c r="F486" s="20"/>
      <c r="G486" s="21"/>
      <c r="M486" s="1"/>
    </row>
    <row r="487" spans="1:13" s="5" customFormat="1">
      <c r="A487" s="6"/>
      <c r="B487" s="33"/>
      <c r="C487" s="1"/>
      <c r="D487" s="1"/>
      <c r="E487" s="1"/>
      <c r="F487" s="20"/>
      <c r="G487" s="21"/>
      <c r="M487" s="1"/>
    </row>
    <row r="488" spans="1:13" s="5" customFormat="1">
      <c r="A488" s="6"/>
      <c r="B488" s="33"/>
      <c r="C488" s="1"/>
      <c r="D488" s="1"/>
      <c r="E488" s="1"/>
      <c r="F488" s="20"/>
      <c r="G488" s="21"/>
      <c r="M488" s="1"/>
    </row>
    <row r="489" spans="1:13" s="5" customFormat="1">
      <c r="A489" s="6"/>
      <c r="B489" s="33"/>
      <c r="C489" s="1"/>
      <c r="D489" s="1"/>
      <c r="E489" s="1"/>
      <c r="F489" s="20"/>
      <c r="G489" s="21"/>
      <c r="M489" s="1"/>
    </row>
    <row r="490" spans="1:13" s="5" customFormat="1">
      <c r="A490" s="6"/>
      <c r="B490" s="33"/>
      <c r="C490" s="1"/>
      <c r="D490" s="1"/>
      <c r="E490" s="1"/>
      <c r="F490" s="20"/>
      <c r="G490" s="21"/>
      <c r="M490" s="1"/>
    </row>
    <row r="491" spans="1:13" s="5" customFormat="1">
      <c r="A491" s="6"/>
      <c r="B491" s="33"/>
      <c r="C491" s="1"/>
      <c r="D491" s="1"/>
      <c r="E491" s="1"/>
      <c r="F491" s="20"/>
      <c r="G491" s="21"/>
      <c r="M491" s="1"/>
    </row>
    <row r="492" spans="1:13" s="5" customFormat="1">
      <c r="A492" s="6"/>
      <c r="B492" s="33"/>
      <c r="C492" s="1"/>
      <c r="D492" s="1"/>
      <c r="E492" s="1"/>
      <c r="F492" s="20"/>
      <c r="G492" s="21"/>
      <c r="M492" s="1"/>
    </row>
    <row r="493" spans="1:13" s="5" customFormat="1">
      <c r="A493" s="6"/>
      <c r="B493" s="33"/>
      <c r="C493" s="1"/>
      <c r="D493" s="1"/>
      <c r="E493" s="1"/>
      <c r="F493" s="20"/>
      <c r="G493" s="21"/>
      <c r="M493" s="1"/>
    </row>
    <row r="494" spans="1:13" s="5" customFormat="1">
      <c r="A494" s="6"/>
      <c r="B494" s="33"/>
      <c r="C494" s="1"/>
      <c r="D494" s="1"/>
      <c r="E494" s="1"/>
      <c r="F494" s="20"/>
      <c r="G494" s="21"/>
      <c r="M494" s="1"/>
    </row>
    <row r="495" spans="1:13" s="5" customFormat="1">
      <c r="A495" s="6"/>
      <c r="B495" s="33"/>
      <c r="C495" s="1"/>
      <c r="D495" s="1"/>
      <c r="E495" s="1"/>
      <c r="F495" s="20"/>
      <c r="G495" s="21"/>
      <c r="M495" s="1"/>
    </row>
    <row r="496" spans="1:13" s="5" customFormat="1">
      <c r="A496" s="6"/>
      <c r="B496" s="33"/>
      <c r="C496" s="1"/>
      <c r="D496" s="1"/>
      <c r="E496" s="1"/>
      <c r="F496" s="20"/>
      <c r="G496" s="21"/>
      <c r="M496" s="1"/>
    </row>
    <row r="497" spans="1:13" s="5" customFormat="1">
      <c r="A497" s="6"/>
      <c r="B497" s="33"/>
      <c r="C497" s="1"/>
      <c r="D497" s="1"/>
      <c r="E497" s="1"/>
      <c r="F497" s="20"/>
      <c r="G497" s="21"/>
      <c r="M497" s="1"/>
    </row>
    <row r="498" spans="1:13" s="5" customFormat="1">
      <c r="A498" s="6"/>
      <c r="B498" s="33"/>
      <c r="C498" s="1"/>
      <c r="D498" s="1"/>
      <c r="E498" s="1"/>
      <c r="F498" s="20"/>
      <c r="G498" s="21"/>
      <c r="M498" s="1"/>
    </row>
    <row r="499" spans="1:13" s="5" customFormat="1">
      <c r="A499" s="6"/>
      <c r="B499" s="33"/>
      <c r="C499" s="1"/>
      <c r="D499" s="1"/>
      <c r="E499" s="1"/>
      <c r="F499" s="20"/>
      <c r="G499" s="21"/>
      <c r="M499" s="1"/>
    </row>
    <row r="500" spans="1:13" s="5" customFormat="1">
      <c r="A500" s="6"/>
      <c r="B500" s="33"/>
      <c r="C500" s="1"/>
      <c r="D500" s="1"/>
      <c r="E500" s="1"/>
      <c r="F500" s="20"/>
      <c r="G500" s="21"/>
      <c r="M500" s="1"/>
    </row>
    <row r="501" spans="1:13" s="5" customFormat="1">
      <c r="A501" s="6"/>
      <c r="B501" s="33"/>
      <c r="C501" s="1"/>
      <c r="D501" s="1"/>
      <c r="E501" s="1"/>
      <c r="F501" s="20"/>
      <c r="G501" s="21"/>
      <c r="M501" s="1"/>
    </row>
    <row r="502" spans="1:13" s="5" customFormat="1">
      <c r="A502" s="6"/>
      <c r="B502" s="33"/>
      <c r="C502" s="1"/>
      <c r="D502" s="1"/>
      <c r="E502" s="1"/>
      <c r="F502" s="20"/>
      <c r="G502" s="21"/>
      <c r="M502" s="1"/>
    </row>
    <row r="503" spans="1:13" s="5" customFormat="1">
      <c r="A503" s="6"/>
      <c r="B503" s="33"/>
      <c r="C503" s="1"/>
      <c r="D503" s="1"/>
      <c r="E503" s="1"/>
      <c r="F503" s="20"/>
      <c r="G503" s="21"/>
      <c r="M503" s="1"/>
    </row>
    <row r="504" spans="1:13" s="5" customFormat="1">
      <c r="A504" s="6"/>
      <c r="B504" s="33"/>
      <c r="C504" s="1"/>
      <c r="D504" s="1"/>
      <c r="E504" s="1"/>
      <c r="F504" s="20"/>
      <c r="G504" s="21"/>
      <c r="M504" s="1"/>
    </row>
    <row r="505" spans="1:13" s="5" customFormat="1">
      <c r="A505" s="6"/>
      <c r="B505" s="33"/>
      <c r="C505" s="1"/>
      <c r="D505" s="1"/>
      <c r="E505" s="1"/>
      <c r="F505" s="20"/>
      <c r="G505" s="21"/>
      <c r="M505" s="1"/>
    </row>
    <row r="506" spans="1:13" s="5" customFormat="1">
      <c r="A506" s="6"/>
      <c r="B506" s="33"/>
      <c r="C506" s="1"/>
      <c r="D506" s="1"/>
      <c r="E506" s="1"/>
      <c r="F506" s="20"/>
      <c r="G506" s="21"/>
      <c r="M506" s="1"/>
    </row>
    <row r="507" spans="1:13" s="5" customFormat="1">
      <c r="A507" s="6"/>
      <c r="B507" s="33"/>
      <c r="C507" s="1"/>
      <c r="D507" s="1"/>
      <c r="E507" s="1"/>
      <c r="F507" s="20"/>
      <c r="G507" s="21"/>
      <c r="M507" s="1"/>
    </row>
    <row r="508" spans="1:13" s="5" customFormat="1">
      <c r="A508" s="6"/>
      <c r="B508" s="33"/>
      <c r="C508" s="1"/>
      <c r="D508" s="1"/>
      <c r="E508" s="1"/>
      <c r="F508" s="20"/>
      <c r="G508" s="21"/>
      <c r="M508" s="1"/>
    </row>
    <row r="509" spans="1:13" s="5" customFormat="1">
      <c r="A509" s="6"/>
      <c r="B509" s="33"/>
      <c r="C509" s="1"/>
      <c r="D509" s="1"/>
      <c r="E509" s="1"/>
      <c r="F509" s="20"/>
      <c r="G509" s="21"/>
      <c r="M509" s="1"/>
    </row>
    <row r="510" spans="1:13" s="5" customFormat="1">
      <c r="A510" s="6"/>
      <c r="B510" s="33"/>
      <c r="C510" s="1"/>
      <c r="D510" s="1"/>
      <c r="E510" s="1"/>
      <c r="F510" s="20"/>
      <c r="G510" s="21"/>
      <c r="M510" s="1"/>
    </row>
    <row r="511" spans="1:13" s="5" customFormat="1">
      <c r="A511" s="6"/>
      <c r="B511" s="33"/>
      <c r="C511" s="1"/>
      <c r="D511" s="1"/>
      <c r="E511" s="1"/>
      <c r="F511" s="20"/>
      <c r="G511" s="21"/>
      <c r="M511" s="1"/>
    </row>
    <row r="512" spans="1:13" s="5" customFormat="1">
      <c r="A512" s="6"/>
      <c r="B512" s="33"/>
      <c r="C512" s="1"/>
      <c r="D512" s="1"/>
      <c r="E512" s="1"/>
      <c r="F512" s="20"/>
      <c r="G512" s="21"/>
      <c r="M512" s="1"/>
    </row>
    <row r="513" spans="1:13" s="5" customFormat="1">
      <c r="A513" s="6"/>
      <c r="B513" s="33"/>
      <c r="C513" s="1"/>
      <c r="D513" s="1"/>
      <c r="E513" s="1"/>
      <c r="F513" s="20"/>
      <c r="G513" s="21"/>
      <c r="M513" s="1"/>
    </row>
    <row r="514" spans="1:13" s="5" customFormat="1">
      <c r="A514" s="6"/>
      <c r="B514" s="33"/>
      <c r="C514" s="1"/>
      <c r="D514" s="1"/>
      <c r="E514" s="1"/>
      <c r="F514" s="20"/>
      <c r="G514" s="21"/>
      <c r="M514" s="1"/>
    </row>
    <row r="515" spans="1:13" s="5" customFormat="1">
      <c r="A515" s="6"/>
      <c r="B515" s="33"/>
      <c r="C515" s="1"/>
      <c r="D515" s="1"/>
      <c r="E515" s="1"/>
      <c r="F515" s="20"/>
      <c r="G515" s="21"/>
      <c r="M515" s="1"/>
    </row>
    <row r="516" spans="1:13" s="5" customFormat="1">
      <c r="A516" s="6"/>
      <c r="B516" s="33"/>
      <c r="C516" s="1"/>
      <c r="D516" s="1"/>
      <c r="E516" s="1"/>
      <c r="F516" s="20"/>
      <c r="G516" s="21"/>
      <c r="M516" s="1"/>
    </row>
    <row r="517" spans="1:13" s="5" customFormat="1">
      <c r="A517" s="6"/>
      <c r="B517" s="33"/>
      <c r="C517" s="1"/>
      <c r="D517" s="1"/>
      <c r="E517" s="1"/>
      <c r="F517" s="20"/>
      <c r="G517" s="21"/>
      <c r="M517" s="1"/>
    </row>
    <row r="518" spans="1:13" s="5" customFormat="1">
      <c r="A518" s="6"/>
      <c r="B518" s="33"/>
      <c r="C518" s="1"/>
      <c r="D518" s="1"/>
      <c r="E518" s="1"/>
      <c r="F518" s="20"/>
      <c r="G518" s="21"/>
      <c r="M518" s="1"/>
    </row>
    <row r="519" spans="1:13" s="5" customFormat="1">
      <c r="A519" s="6"/>
      <c r="B519" s="33"/>
      <c r="C519" s="1"/>
      <c r="D519" s="1"/>
      <c r="E519" s="1"/>
      <c r="F519" s="20"/>
      <c r="G519" s="21"/>
      <c r="M519" s="1"/>
    </row>
    <row r="520" spans="1:13" s="5" customFormat="1">
      <c r="A520" s="6"/>
      <c r="B520" s="33"/>
      <c r="C520" s="1"/>
      <c r="D520" s="1"/>
      <c r="E520" s="1"/>
      <c r="F520" s="20"/>
      <c r="G520" s="21"/>
      <c r="M520" s="1"/>
    </row>
    <row r="521" spans="1:13" s="5" customFormat="1">
      <c r="A521" s="6"/>
      <c r="B521" s="33"/>
      <c r="C521" s="1"/>
      <c r="D521" s="1"/>
      <c r="E521" s="1"/>
      <c r="F521" s="20"/>
      <c r="G521" s="21"/>
      <c r="M521" s="1"/>
    </row>
    <row r="522" spans="1:13" s="5" customFormat="1">
      <c r="A522" s="6"/>
      <c r="B522" s="33"/>
      <c r="C522" s="1"/>
      <c r="D522" s="1"/>
      <c r="E522" s="1"/>
      <c r="F522" s="20"/>
      <c r="G522" s="21"/>
      <c r="M522" s="1"/>
    </row>
    <row r="523" spans="1:13" s="5" customFormat="1">
      <c r="A523" s="6"/>
      <c r="B523" s="33"/>
      <c r="C523" s="1"/>
      <c r="D523" s="1"/>
      <c r="E523" s="1"/>
      <c r="F523" s="20"/>
      <c r="G523" s="21"/>
      <c r="M523" s="1"/>
    </row>
    <row r="524" spans="1:13" s="5" customFormat="1">
      <c r="A524" s="6"/>
      <c r="B524" s="33"/>
      <c r="C524" s="1"/>
      <c r="D524" s="1"/>
      <c r="E524" s="1"/>
      <c r="F524" s="20"/>
      <c r="G524" s="21"/>
      <c r="M524" s="1"/>
    </row>
    <row r="525" spans="1:13" s="5" customFormat="1">
      <c r="A525" s="6"/>
      <c r="B525" s="33"/>
      <c r="C525" s="1"/>
      <c r="D525" s="1"/>
      <c r="E525" s="1"/>
      <c r="F525" s="20"/>
      <c r="G525" s="21"/>
      <c r="M525" s="1"/>
    </row>
    <row r="526" spans="1:13" s="5" customFormat="1">
      <c r="A526" s="6"/>
      <c r="B526" s="33"/>
      <c r="C526" s="1"/>
      <c r="D526" s="1"/>
      <c r="E526" s="1"/>
      <c r="F526" s="20"/>
      <c r="G526" s="21"/>
      <c r="M526" s="1"/>
    </row>
    <row r="527" spans="1:13" s="5" customFormat="1">
      <c r="A527" s="6"/>
      <c r="B527" s="33"/>
      <c r="C527" s="1"/>
      <c r="D527" s="1"/>
      <c r="E527" s="1"/>
      <c r="F527" s="20"/>
      <c r="G527" s="21"/>
      <c r="M527" s="1"/>
    </row>
    <row r="528" spans="1:13" s="5" customFormat="1">
      <c r="A528" s="6"/>
      <c r="B528" s="33"/>
      <c r="C528" s="1"/>
      <c r="D528" s="1"/>
      <c r="E528" s="1"/>
      <c r="F528" s="20"/>
      <c r="G528" s="21"/>
      <c r="M528" s="1"/>
    </row>
    <row r="529" spans="1:13" s="5" customFormat="1">
      <c r="A529" s="6"/>
      <c r="B529" s="33"/>
      <c r="C529" s="1"/>
      <c r="D529" s="1"/>
      <c r="E529" s="1"/>
      <c r="F529" s="20"/>
      <c r="G529" s="21"/>
      <c r="M529" s="1"/>
    </row>
    <row r="530" spans="1:13" s="5" customFormat="1">
      <c r="A530" s="6"/>
      <c r="B530" s="33"/>
      <c r="C530" s="1"/>
      <c r="D530" s="1"/>
      <c r="E530" s="1"/>
      <c r="F530" s="20"/>
      <c r="G530" s="21"/>
      <c r="M530" s="1"/>
    </row>
    <row r="531" spans="1:13" s="5" customFormat="1">
      <c r="A531" s="6"/>
      <c r="B531" s="33"/>
      <c r="C531" s="1"/>
      <c r="D531" s="1"/>
      <c r="E531" s="1"/>
      <c r="F531" s="20"/>
      <c r="G531" s="21"/>
      <c r="M531" s="1"/>
    </row>
    <row r="532" spans="1:13" s="5" customFormat="1">
      <c r="A532" s="6"/>
      <c r="B532" s="33"/>
      <c r="C532" s="1"/>
      <c r="D532" s="1"/>
      <c r="E532" s="1"/>
      <c r="F532" s="20"/>
      <c r="G532" s="21"/>
      <c r="M532" s="1"/>
    </row>
    <row r="533" spans="1:13" s="5" customFormat="1">
      <c r="A533" s="6"/>
      <c r="B533" s="33"/>
      <c r="C533" s="1"/>
      <c r="D533" s="1"/>
      <c r="E533" s="1"/>
      <c r="F533" s="20"/>
      <c r="G533" s="21"/>
      <c r="M533" s="1"/>
    </row>
    <row r="534" spans="1:13" s="5" customFormat="1">
      <c r="A534" s="6"/>
      <c r="B534" s="33"/>
      <c r="C534" s="1"/>
      <c r="D534" s="1"/>
      <c r="E534" s="1"/>
      <c r="F534" s="20"/>
      <c r="G534" s="21"/>
      <c r="M534" s="1"/>
    </row>
    <row r="535" spans="1:13" s="5" customFormat="1">
      <c r="A535" s="6"/>
      <c r="B535" s="33"/>
      <c r="C535" s="1"/>
      <c r="D535" s="1"/>
      <c r="E535" s="1"/>
      <c r="F535" s="20"/>
      <c r="G535" s="21"/>
      <c r="M535" s="1"/>
    </row>
    <row r="536" spans="1:13" s="5" customFormat="1">
      <c r="A536" s="6"/>
      <c r="B536" s="33"/>
      <c r="C536" s="1"/>
      <c r="D536" s="1"/>
      <c r="E536" s="1"/>
      <c r="F536" s="20"/>
      <c r="G536" s="21"/>
      <c r="M536" s="1"/>
    </row>
    <row r="537" spans="1:13" s="5" customFormat="1">
      <c r="A537" s="6"/>
      <c r="B537" s="33"/>
      <c r="C537" s="1"/>
      <c r="D537" s="1"/>
      <c r="E537" s="1"/>
      <c r="F537" s="20"/>
      <c r="G537" s="21"/>
      <c r="M537" s="1"/>
    </row>
    <row r="538" spans="1:13" s="5" customFormat="1">
      <c r="A538" s="6"/>
      <c r="B538" s="33"/>
      <c r="C538" s="1"/>
      <c r="D538" s="1"/>
      <c r="E538" s="1"/>
      <c r="F538" s="20"/>
      <c r="G538" s="21"/>
      <c r="M538" s="1"/>
    </row>
    <row r="539" spans="1:13" s="5" customFormat="1">
      <c r="A539" s="6"/>
      <c r="B539" s="33"/>
      <c r="C539" s="1"/>
      <c r="D539" s="1"/>
      <c r="E539" s="1"/>
      <c r="F539" s="20"/>
      <c r="G539" s="21"/>
      <c r="M539" s="1"/>
    </row>
    <row r="540" spans="1:13" s="5" customFormat="1">
      <c r="A540" s="6"/>
      <c r="B540" s="33"/>
      <c r="C540" s="1"/>
      <c r="D540" s="1"/>
      <c r="E540" s="1"/>
      <c r="F540" s="20"/>
      <c r="G540" s="21"/>
      <c r="M540" s="1"/>
    </row>
    <row r="541" spans="1:13" s="5" customFormat="1">
      <c r="A541" s="6"/>
      <c r="B541" s="33"/>
      <c r="C541" s="1"/>
      <c r="D541" s="1"/>
      <c r="E541" s="1"/>
      <c r="F541" s="20"/>
      <c r="G541" s="21"/>
      <c r="M541" s="1"/>
    </row>
    <row r="542" spans="1:13" s="5" customFormat="1">
      <c r="A542" s="6"/>
      <c r="B542" s="33"/>
      <c r="C542" s="1"/>
      <c r="D542" s="1"/>
      <c r="E542" s="1"/>
      <c r="F542" s="20"/>
      <c r="G542" s="21"/>
      <c r="M542" s="1"/>
    </row>
    <row r="543" spans="1:13" s="5" customFormat="1">
      <c r="A543" s="6"/>
      <c r="B543" s="33"/>
      <c r="C543" s="1"/>
      <c r="D543" s="1"/>
      <c r="E543" s="1"/>
      <c r="F543" s="20"/>
      <c r="G543" s="21"/>
      <c r="M543" s="1"/>
    </row>
    <row r="544" spans="1:13" s="5" customFormat="1">
      <c r="A544" s="6"/>
      <c r="B544" s="33"/>
      <c r="C544" s="1"/>
      <c r="D544" s="1"/>
      <c r="E544" s="1"/>
      <c r="F544" s="20"/>
      <c r="G544" s="21"/>
      <c r="M544" s="1"/>
    </row>
    <row r="545" spans="1:13" s="5" customFormat="1">
      <c r="A545" s="6"/>
      <c r="B545" s="33"/>
      <c r="C545" s="1"/>
      <c r="D545" s="1"/>
      <c r="E545" s="1"/>
      <c r="F545" s="20"/>
      <c r="G545" s="21"/>
      <c r="M545" s="1"/>
    </row>
    <row r="546" spans="1:13" s="5" customFormat="1">
      <c r="A546" s="6"/>
      <c r="B546" s="33"/>
      <c r="C546" s="1"/>
      <c r="D546" s="1"/>
      <c r="E546" s="1"/>
      <c r="F546" s="20"/>
      <c r="G546" s="21"/>
      <c r="M546" s="1"/>
    </row>
    <row r="547" spans="1:13" s="5" customFormat="1">
      <c r="A547" s="6"/>
      <c r="B547" s="33"/>
      <c r="C547" s="1"/>
      <c r="D547" s="1"/>
      <c r="E547" s="1"/>
      <c r="F547" s="20"/>
      <c r="G547" s="21"/>
      <c r="M547" s="1"/>
    </row>
    <row r="548" spans="1:13" s="5" customFormat="1">
      <c r="A548" s="6"/>
      <c r="B548" s="33"/>
      <c r="C548" s="1"/>
      <c r="D548" s="1"/>
      <c r="E548" s="1"/>
      <c r="F548" s="20"/>
      <c r="G548" s="21"/>
      <c r="M548" s="1"/>
    </row>
    <row r="549" spans="1:13" s="5" customFormat="1">
      <c r="A549" s="6"/>
      <c r="B549" s="33"/>
      <c r="C549" s="1"/>
      <c r="D549" s="1"/>
      <c r="E549" s="1"/>
      <c r="F549" s="20"/>
      <c r="G549" s="21"/>
      <c r="M549" s="1"/>
    </row>
    <row r="550" spans="1:13" s="5" customFormat="1">
      <c r="A550" s="6"/>
      <c r="B550" s="33"/>
      <c r="C550" s="1"/>
      <c r="D550" s="1"/>
      <c r="E550" s="1"/>
      <c r="F550" s="20"/>
      <c r="G550" s="21"/>
      <c r="M550" s="1"/>
    </row>
    <row r="551" spans="1:13" s="5" customFormat="1">
      <c r="A551" s="6"/>
      <c r="B551" s="33"/>
      <c r="C551" s="1"/>
      <c r="D551" s="1"/>
      <c r="E551" s="1"/>
      <c r="F551" s="20"/>
      <c r="G551" s="21"/>
      <c r="M551" s="1"/>
    </row>
    <row r="552" spans="1:13" s="5" customFormat="1">
      <c r="A552" s="6"/>
      <c r="B552" s="33"/>
      <c r="C552" s="1"/>
      <c r="D552" s="1"/>
      <c r="E552" s="1"/>
      <c r="F552" s="20"/>
      <c r="G552" s="21"/>
      <c r="M552" s="1"/>
    </row>
    <row r="553" spans="1:13" s="5" customFormat="1">
      <c r="A553" s="6"/>
      <c r="B553" s="33"/>
      <c r="C553" s="1"/>
      <c r="D553" s="1"/>
      <c r="E553" s="1"/>
      <c r="F553" s="20"/>
      <c r="G553" s="21"/>
      <c r="M553" s="1"/>
    </row>
    <row r="554" spans="1:13" s="5" customFormat="1">
      <c r="A554" s="6"/>
      <c r="B554" s="33"/>
      <c r="C554" s="1"/>
      <c r="D554" s="1"/>
      <c r="E554" s="1"/>
      <c r="F554" s="20"/>
      <c r="G554" s="21"/>
      <c r="M554" s="1"/>
    </row>
    <row r="555" spans="1:13" s="5" customFormat="1">
      <c r="A555" s="6"/>
      <c r="B555" s="33"/>
      <c r="C555" s="1"/>
      <c r="D555" s="1"/>
      <c r="E555" s="1"/>
      <c r="F555" s="20"/>
      <c r="G555" s="21"/>
      <c r="M555" s="1"/>
    </row>
    <row r="556" spans="1:13" s="5" customFormat="1">
      <c r="A556" s="6"/>
      <c r="B556" s="33"/>
      <c r="C556" s="1"/>
      <c r="D556" s="1"/>
      <c r="E556" s="1"/>
      <c r="F556" s="20"/>
      <c r="G556" s="21"/>
      <c r="M556" s="1"/>
    </row>
    <row r="557" spans="1:13" s="5" customFormat="1">
      <c r="A557" s="6"/>
      <c r="B557" s="33"/>
      <c r="C557" s="1"/>
      <c r="D557" s="1"/>
      <c r="E557" s="1"/>
      <c r="F557" s="20"/>
      <c r="G557" s="21"/>
      <c r="M557" s="1"/>
    </row>
    <row r="558" spans="1:13" s="5" customFormat="1">
      <c r="A558" s="6"/>
      <c r="B558" s="33"/>
      <c r="C558" s="1"/>
      <c r="D558" s="1"/>
      <c r="E558" s="1"/>
      <c r="F558" s="20"/>
      <c r="G558" s="21"/>
      <c r="M558" s="1"/>
    </row>
    <row r="559" spans="1:13" s="5" customFormat="1">
      <c r="A559" s="6"/>
      <c r="B559" s="33"/>
      <c r="C559" s="1"/>
      <c r="D559" s="1"/>
      <c r="E559" s="1"/>
      <c r="F559" s="20"/>
      <c r="G559" s="21"/>
      <c r="M559" s="1"/>
    </row>
    <row r="560" spans="1:13" s="5" customFormat="1">
      <c r="A560" s="6"/>
      <c r="B560" s="33"/>
      <c r="C560" s="1"/>
      <c r="D560" s="1"/>
      <c r="E560" s="1"/>
      <c r="F560" s="20"/>
      <c r="G560" s="21"/>
      <c r="M560" s="1"/>
    </row>
    <row r="561" spans="1:13" s="5" customFormat="1">
      <c r="A561" s="6"/>
      <c r="B561" s="33"/>
      <c r="C561" s="1"/>
      <c r="D561" s="1"/>
      <c r="E561" s="1"/>
      <c r="F561" s="20"/>
      <c r="G561" s="21"/>
      <c r="M561" s="1"/>
    </row>
    <row r="562" spans="1:13" s="5" customFormat="1">
      <c r="A562" s="6"/>
      <c r="B562" s="33"/>
      <c r="C562" s="1"/>
      <c r="D562" s="1"/>
      <c r="E562" s="1"/>
      <c r="F562" s="20"/>
      <c r="G562" s="21"/>
      <c r="M562" s="1"/>
    </row>
    <row r="563" spans="1:13" s="5" customFormat="1">
      <c r="A563" s="6"/>
      <c r="B563" s="33"/>
      <c r="C563" s="1"/>
      <c r="D563" s="1"/>
      <c r="E563" s="1"/>
      <c r="F563" s="20"/>
      <c r="G563" s="21"/>
      <c r="M563" s="1"/>
    </row>
    <row r="564" spans="1:13" s="5" customFormat="1">
      <c r="A564" s="6"/>
      <c r="B564" s="33"/>
      <c r="C564" s="1"/>
      <c r="D564" s="1"/>
      <c r="E564" s="1"/>
      <c r="F564" s="20"/>
      <c r="G564" s="21"/>
      <c r="M564" s="1"/>
    </row>
    <row r="565" spans="1:13" s="5" customFormat="1">
      <c r="A565" s="6"/>
      <c r="B565" s="33"/>
      <c r="C565" s="1"/>
      <c r="D565" s="1"/>
      <c r="E565" s="1"/>
      <c r="F565" s="20"/>
      <c r="G565" s="21"/>
      <c r="M565" s="1"/>
    </row>
    <row r="566" spans="1:13" s="5" customFormat="1">
      <c r="A566" s="6"/>
      <c r="B566" s="33"/>
      <c r="C566" s="1"/>
      <c r="D566" s="1"/>
      <c r="E566" s="1"/>
      <c r="F566" s="20"/>
      <c r="G566" s="21"/>
      <c r="M566" s="1"/>
    </row>
    <row r="567" spans="1:13" s="5" customFormat="1">
      <c r="A567" s="6"/>
      <c r="B567" s="33"/>
      <c r="C567" s="1"/>
      <c r="D567" s="1"/>
      <c r="E567" s="1"/>
      <c r="F567" s="20"/>
      <c r="G567" s="21"/>
      <c r="M567" s="1"/>
    </row>
    <row r="568" spans="1:13" s="5" customFormat="1">
      <c r="A568" s="6"/>
      <c r="B568" s="33"/>
      <c r="C568" s="1"/>
      <c r="D568" s="1"/>
      <c r="E568" s="1"/>
      <c r="F568" s="20"/>
      <c r="G568" s="21"/>
      <c r="M568" s="1"/>
    </row>
    <row r="569" spans="1:13" s="5" customFormat="1">
      <c r="A569" s="6"/>
      <c r="B569" s="33"/>
      <c r="C569" s="1"/>
      <c r="D569" s="1"/>
      <c r="E569" s="1"/>
      <c r="F569" s="20"/>
      <c r="G569" s="21"/>
      <c r="M569" s="1"/>
    </row>
    <row r="570" spans="1:13" s="5" customFormat="1">
      <c r="A570" s="6"/>
      <c r="B570" s="33"/>
      <c r="C570" s="1"/>
      <c r="D570" s="1"/>
      <c r="E570" s="1"/>
      <c r="F570" s="20"/>
      <c r="G570" s="21"/>
      <c r="M570" s="1"/>
    </row>
    <row r="571" spans="1:13" s="5" customFormat="1">
      <c r="A571" s="6"/>
      <c r="B571" s="33"/>
      <c r="C571" s="1"/>
      <c r="D571" s="1"/>
      <c r="E571" s="1"/>
      <c r="F571" s="20"/>
      <c r="G571" s="21"/>
      <c r="M571" s="1"/>
    </row>
    <row r="572" spans="1:13" s="5" customFormat="1">
      <c r="A572" s="6"/>
      <c r="B572" s="33"/>
      <c r="C572" s="1"/>
      <c r="D572" s="1"/>
      <c r="E572" s="1"/>
      <c r="F572" s="20"/>
      <c r="G572" s="21"/>
      <c r="M572" s="1"/>
    </row>
    <row r="573" spans="1:13" s="5" customFormat="1">
      <c r="A573" s="6"/>
      <c r="B573" s="33"/>
      <c r="C573" s="1"/>
      <c r="D573" s="1"/>
      <c r="E573" s="1"/>
      <c r="F573" s="20"/>
      <c r="G573" s="21"/>
      <c r="M573" s="1"/>
    </row>
    <row r="574" spans="1:13" s="5" customFormat="1">
      <c r="A574" s="6"/>
      <c r="B574" s="33"/>
      <c r="C574" s="1"/>
      <c r="D574" s="1"/>
      <c r="E574" s="1"/>
      <c r="F574" s="20"/>
      <c r="G574" s="21"/>
      <c r="M574" s="1"/>
    </row>
    <row r="575" spans="1:13" s="5" customFormat="1">
      <c r="A575" s="6"/>
      <c r="B575" s="33"/>
      <c r="C575" s="1"/>
      <c r="D575" s="1"/>
      <c r="E575" s="1"/>
      <c r="F575" s="20"/>
      <c r="G575" s="21"/>
      <c r="M575" s="1"/>
    </row>
    <row r="576" spans="1:13" s="5" customFormat="1">
      <c r="A576" s="6"/>
      <c r="B576" s="33"/>
      <c r="C576" s="1"/>
      <c r="D576" s="1"/>
      <c r="E576" s="1"/>
      <c r="F576" s="20"/>
      <c r="G576" s="21"/>
      <c r="M576" s="1"/>
    </row>
    <row r="577" spans="1:13" s="5" customFormat="1">
      <c r="A577" s="6"/>
      <c r="B577" s="33"/>
      <c r="C577" s="1"/>
      <c r="D577" s="1"/>
      <c r="E577" s="1"/>
      <c r="F577" s="20"/>
      <c r="G577" s="21"/>
      <c r="M577" s="1"/>
    </row>
    <row r="578" spans="1:13" s="5" customFormat="1">
      <c r="A578" s="6"/>
      <c r="B578" s="33"/>
      <c r="C578" s="1"/>
      <c r="D578" s="1"/>
      <c r="E578" s="1"/>
      <c r="F578" s="20"/>
      <c r="G578" s="21"/>
      <c r="M578" s="1"/>
    </row>
    <row r="579" spans="1:13" s="5" customFormat="1">
      <c r="A579" s="6"/>
      <c r="B579" s="33"/>
      <c r="C579" s="1"/>
      <c r="D579" s="1"/>
      <c r="E579" s="1"/>
      <c r="F579" s="20"/>
      <c r="G579" s="21"/>
      <c r="M579" s="1"/>
    </row>
    <row r="580" spans="1:13" s="5" customFormat="1">
      <c r="A580" s="6"/>
      <c r="B580" s="33"/>
      <c r="C580" s="1"/>
      <c r="D580" s="1"/>
      <c r="E580" s="1"/>
      <c r="F580" s="20"/>
      <c r="G580" s="21"/>
      <c r="M580" s="1"/>
    </row>
    <row r="581" spans="1:13" s="5" customFormat="1">
      <c r="A581" s="6"/>
      <c r="B581" s="33"/>
      <c r="C581" s="1"/>
      <c r="D581" s="1"/>
      <c r="E581" s="1"/>
      <c r="F581" s="20"/>
      <c r="G581" s="21"/>
      <c r="M581" s="1"/>
    </row>
    <row r="582" spans="1:13" s="5" customFormat="1">
      <c r="A582" s="6"/>
      <c r="B582" s="33"/>
      <c r="C582" s="1"/>
      <c r="D582" s="1"/>
      <c r="E582" s="1"/>
      <c r="F582" s="20"/>
      <c r="G582" s="21"/>
      <c r="M582" s="1"/>
    </row>
    <row r="583" spans="1:13" s="5" customFormat="1">
      <c r="A583" s="6"/>
      <c r="B583" s="33"/>
      <c r="C583" s="1"/>
      <c r="D583" s="1"/>
      <c r="E583" s="1"/>
      <c r="F583" s="20"/>
      <c r="G583" s="21"/>
      <c r="M583" s="1"/>
    </row>
    <row r="584" spans="1:13" s="5" customFormat="1">
      <c r="A584" s="6"/>
      <c r="B584" s="33"/>
      <c r="C584" s="1"/>
      <c r="D584" s="1"/>
      <c r="E584" s="1"/>
      <c r="F584" s="20"/>
      <c r="G584" s="21"/>
      <c r="M584" s="1"/>
    </row>
    <row r="585" spans="1:13" s="5" customFormat="1">
      <c r="A585" s="6"/>
      <c r="B585" s="33"/>
      <c r="C585" s="1"/>
      <c r="D585" s="1"/>
      <c r="E585" s="1"/>
      <c r="F585" s="20"/>
      <c r="G585" s="21"/>
      <c r="M585" s="1"/>
    </row>
    <row r="586" spans="1:13" s="5" customFormat="1">
      <c r="A586" s="6"/>
      <c r="B586" s="33"/>
      <c r="C586" s="1"/>
      <c r="D586" s="1"/>
      <c r="E586" s="1"/>
      <c r="F586" s="20"/>
      <c r="G586" s="21"/>
      <c r="M586" s="1"/>
    </row>
    <row r="587" spans="1:13" s="5" customFormat="1">
      <c r="A587" s="6"/>
      <c r="B587" s="33"/>
      <c r="C587" s="1"/>
      <c r="D587" s="1"/>
      <c r="E587" s="1"/>
      <c r="F587" s="20"/>
      <c r="G587" s="21"/>
      <c r="M587" s="1"/>
    </row>
    <row r="588" spans="1:13" s="5" customFormat="1">
      <c r="A588" s="6"/>
      <c r="B588" s="33"/>
      <c r="C588" s="1"/>
      <c r="D588" s="1"/>
      <c r="E588" s="1"/>
      <c r="F588" s="20"/>
      <c r="G588" s="21"/>
      <c r="M588" s="1"/>
    </row>
    <row r="589" spans="1:13" s="5" customFormat="1">
      <c r="A589" s="6"/>
      <c r="B589" s="33"/>
      <c r="C589" s="1"/>
      <c r="D589" s="1"/>
      <c r="E589" s="1"/>
      <c r="F589" s="20"/>
      <c r="G589" s="21"/>
      <c r="M589" s="1"/>
    </row>
    <row r="590" spans="1:13" s="5" customFormat="1">
      <c r="A590" s="6"/>
      <c r="B590" s="33"/>
      <c r="C590" s="1"/>
      <c r="D590" s="1"/>
      <c r="E590" s="1"/>
      <c r="F590" s="20"/>
      <c r="G590" s="21"/>
      <c r="M590" s="1"/>
    </row>
    <row r="591" spans="1:13" s="5" customFormat="1">
      <c r="A591" s="6"/>
      <c r="B591" s="33"/>
      <c r="C591" s="1"/>
      <c r="D591" s="1"/>
      <c r="E591" s="1"/>
      <c r="F591" s="20"/>
      <c r="G591" s="21"/>
      <c r="M591" s="1"/>
    </row>
    <row r="592" spans="1:13" s="5" customFormat="1">
      <c r="A592" s="6"/>
      <c r="B592" s="33"/>
      <c r="C592" s="1"/>
      <c r="D592" s="1"/>
      <c r="E592" s="1"/>
      <c r="F592" s="20"/>
      <c r="G592" s="21"/>
      <c r="M592" s="1"/>
    </row>
    <row r="593" spans="1:13" s="5" customFormat="1">
      <c r="A593" s="6"/>
      <c r="B593" s="33"/>
      <c r="C593" s="1"/>
      <c r="D593" s="1"/>
      <c r="E593" s="1"/>
      <c r="F593" s="20"/>
      <c r="G593" s="21"/>
      <c r="M593" s="1"/>
    </row>
    <row r="594" spans="1:13" s="5" customFormat="1">
      <c r="A594" s="6"/>
      <c r="B594" s="33"/>
      <c r="C594" s="1"/>
      <c r="D594" s="1"/>
      <c r="E594" s="1"/>
      <c r="F594" s="20"/>
      <c r="G594" s="21"/>
      <c r="M594" s="1"/>
    </row>
    <row r="595" spans="1:13" s="5" customFormat="1">
      <c r="A595" s="6"/>
      <c r="B595" s="33"/>
      <c r="C595" s="1"/>
      <c r="D595" s="1"/>
      <c r="E595" s="1"/>
      <c r="F595" s="20"/>
      <c r="G595" s="21"/>
      <c r="M595" s="1"/>
    </row>
    <row r="596" spans="1:13" s="5" customFormat="1">
      <c r="A596" s="6"/>
      <c r="B596" s="33"/>
      <c r="C596" s="1"/>
      <c r="D596" s="1"/>
      <c r="E596" s="1"/>
      <c r="F596" s="20"/>
      <c r="G596" s="21"/>
      <c r="M596" s="1"/>
    </row>
    <row r="597" spans="1:13" s="5" customFormat="1">
      <c r="A597" s="6"/>
      <c r="B597" s="33"/>
      <c r="C597" s="1"/>
      <c r="D597" s="1"/>
      <c r="E597" s="1"/>
      <c r="F597" s="20"/>
      <c r="G597" s="21"/>
      <c r="M597" s="1"/>
    </row>
    <row r="598" spans="1:13" s="5" customFormat="1">
      <c r="A598" s="6"/>
      <c r="B598" s="33"/>
      <c r="C598" s="1"/>
      <c r="D598" s="1"/>
      <c r="E598" s="1"/>
      <c r="F598" s="20"/>
      <c r="G598" s="21"/>
      <c r="M598" s="1"/>
    </row>
    <row r="599" spans="1:13" s="5" customFormat="1">
      <c r="A599" s="6"/>
      <c r="B599" s="33"/>
      <c r="C599" s="1"/>
      <c r="D599" s="1"/>
      <c r="E599" s="1"/>
      <c r="F599" s="20"/>
      <c r="G599" s="21"/>
      <c r="M599" s="1"/>
    </row>
    <row r="600" spans="1:13" s="5" customFormat="1">
      <c r="A600" s="6"/>
      <c r="B600" s="33"/>
      <c r="C600" s="1"/>
      <c r="D600" s="1"/>
      <c r="E600" s="1"/>
      <c r="F600" s="20"/>
      <c r="G600" s="21"/>
      <c r="M600" s="1"/>
    </row>
    <row r="601" spans="1:13" s="5" customFormat="1">
      <c r="A601" s="6"/>
      <c r="B601" s="33"/>
      <c r="C601" s="1"/>
      <c r="D601" s="1"/>
      <c r="E601" s="1"/>
      <c r="F601" s="20"/>
      <c r="G601" s="21"/>
      <c r="M601" s="1"/>
    </row>
    <row r="602" spans="1:13" s="5" customFormat="1">
      <c r="A602" s="6"/>
      <c r="B602" s="33"/>
      <c r="C602" s="1"/>
      <c r="D602" s="1"/>
      <c r="E602" s="1"/>
      <c r="F602" s="20"/>
      <c r="G602" s="21"/>
      <c r="M602" s="1"/>
    </row>
    <row r="603" spans="1:13" s="5" customFormat="1">
      <c r="A603" s="6"/>
      <c r="B603" s="33"/>
      <c r="C603" s="1"/>
      <c r="D603" s="1"/>
      <c r="E603" s="1"/>
      <c r="F603" s="20"/>
      <c r="G603" s="21"/>
      <c r="M603" s="1"/>
    </row>
    <row r="604" spans="1:13" s="5" customFormat="1">
      <c r="A604" s="6"/>
      <c r="B604" s="33"/>
      <c r="C604" s="1"/>
      <c r="D604" s="1"/>
      <c r="E604" s="1"/>
      <c r="F604" s="20"/>
      <c r="G604" s="21"/>
      <c r="M604" s="1"/>
    </row>
    <row r="605" spans="1:13" s="5" customFormat="1">
      <c r="A605" s="6"/>
      <c r="B605" s="33"/>
      <c r="C605" s="1"/>
      <c r="D605" s="1"/>
      <c r="E605" s="1"/>
      <c r="F605" s="20"/>
      <c r="G605" s="21"/>
      <c r="M605" s="1"/>
    </row>
    <row r="606" spans="1:13" s="5" customFormat="1">
      <c r="A606" s="6"/>
      <c r="B606" s="33"/>
      <c r="C606" s="1"/>
      <c r="D606" s="1"/>
      <c r="E606" s="1"/>
      <c r="F606" s="20"/>
      <c r="G606" s="21"/>
      <c r="M606" s="1"/>
    </row>
    <row r="607" spans="1:13" s="5" customFormat="1">
      <c r="A607" s="6"/>
      <c r="B607" s="33"/>
      <c r="C607" s="1"/>
      <c r="D607" s="1"/>
      <c r="E607" s="1"/>
      <c r="F607" s="20"/>
      <c r="G607" s="21"/>
      <c r="M607" s="1"/>
    </row>
    <row r="608" spans="1:13" s="5" customFormat="1">
      <c r="A608" s="6"/>
      <c r="B608" s="33"/>
      <c r="C608" s="1"/>
      <c r="D608" s="1"/>
      <c r="E608" s="1"/>
      <c r="F608" s="20"/>
      <c r="G608" s="21"/>
      <c r="M608" s="1"/>
    </row>
    <row r="609" spans="1:13" s="5" customFormat="1">
      <c r="A609" s="6"/>
      <c r="B609" s="33"/>
      <c r="C609" s="1"/>
      <c r="D609" s="1"/>
      <c r="E609" s="1"/>
      <c r="F609" s="20"/>
      <c r="G609" s="21"/>
      <c r="M609" s="1"/>
    </row>
    <row r="610" spans="1:13" s="5" customFormat="1">
      <c r="A610" s="6"/>
      <c r="B610" s="33"/>
      <c r="C610" s="1"/>
      <c r="D610" s="1"/>
      <c r="E610" s="1"/>
      <c r="F610" s="20"/>
      <c r="G610" s="21"/>
      <c r="M610" s="1"/>
    </row>
    <row r="611" spans="1:13" s="5" customFormat="1">
      <c r="A611" s="6"/>
      <c r="B611" s="33"/>
      <c r="C611" s="1"/>
      <c r="D611" s="1"/>
      <c r="E611" s="1"/>
      <c r="F611" s="20"/>
      <c r="G611" s="21"/>
      <c r="M611" s="1"/>
    </row>
    <row r="612" spans="1:13" s="5" customFormat="1">
      <c r="A612" s="6"/>
      <c r="B612" s="33"/>
      <c r="C612" s="1"/>
      <c r="D612" s="1"/>
      <c r="E612" s="1"/>
      <c r="F612" s="20"/>
      <c r="G612" s="21"/>
      <c r="M612" s="1"/>
    </row>
    <row r="613" spans="1:13" s="5" customFormat="1">
      <c r="A613" s="6"/>
      <c r="B613" s="33"/>
      <c r="C613" s="1"/>
      <c r="D613" s="1"/>
      <c r="E613" s="1"/>
      <c r="F613" s="20"/>
      <c r="G613" s="21"/>
      <c r="M613" s="1"/>
    </row>
    <row r="614" spans="1:13" s="5" customFormat="1">
      <c r="A614" s="6"/>
      <c r="B614" s="33"/>
      <c r="C614" s="1"/>
      <c r="D614" s="1"/>
      <c r="E614" s="1"/>
      <c r="F614" s="20"/>
      <c r="G614" s="21"/>
      <c r="M614" s="1"/>
    </row>
    <row r="615" spans="1:13" s="5" customFormat="1">
      <c r="A615" s="6"/>
      <c r="B615" s="33"/>
      <c r="C615" s="1"/>
      <c r="D615" s="1"/>
      <c r="E615" s="1"/>
      <c r="F615" s="20"/>
      <c r="G615" s="21"/>
      <c r="M615" s="1"/>
    </row>
    <row r="616" spans="1:13" s="5" customFormat="1">
      <c r="A616" s="6"/>
      <c r="B616" s="33"/>
      <c r="C616" s="1"/>
      <c r="D616" s="1"/>
      <c r="E616" s="1"/>
      <c r="F616" s="20"/>
      <c r="G616" s="21"/>
      <c r="M616" s="1"/>
    </row>
    <row r="617" spans="1:13" s="5" customFormat="1">
      <c r="A617" s="6"/>
      <c r="B617" s="33"/>
      <c r="C617" s="1"/>
      <c r="D617" s="1"/>
      <c r="E617" s="1"/>
      <c r="F617" s="20"/>
      <c r="G617" s="21"/>
      <c r="M617" s="1"/>
    </row>
    <row r="618" spans="1:13" s="5" customFormat="1">
      <c r="A618" s="6"/>
      <c r="B618" s="33"/>
      <c r="C618" s="1"/>
      <c r="D618" s="1"/>
      <c r="E618" s="1"/>
      <c r="F618" s="20"/>
      <c r="G618" s="21"/>
      <c r="M618" s="1"/>
    </row>
    <row r="619" spans="1:13" s="5" customFormat="1">
      <c r="A619" s="6"/>
      <c r="B619" s="33"/>
      <c r="C619" s="1"/>
      <c r="D619" s="1"/>
      <c r="E619" s="1"/>
      <c r="F619" s="20"/>
      <c r="G619" s="21"/>
      <c r="M619" s="1"/>
    </row>
    <row r="620" spans="1:13" s="5" customFormat="1">
      <c r="A620" s="6"/>
      <c r="B620" s="33"/>
      <c r="C620" s="1"/>
      <c r="D620" s="1"/>
      <c r="E620" s="1"/>
      <c r="F620" s="20"/>
      <c r="G620" s="21"/>
      <c r="M620" s="1"/>
    </row>
    <row r="621" spans="1:13" s="5" customFormat="1">
      <c r="A621" s="6"/>
      <c r="B621" s="33"/>
      <c r="C621" s="1"/>
      <c r="D621" s="1"/>
      <c r="E621" s="1"/>
      <c r="F621" s="20"/>
      <c r="G621" s="21"/>
      <c r="M621" s="1"/>
    </row>
    <row r="622" spans="1:13" s="5" customFormat="1">
      <c r="A622" s="6"/>
      <c r="B622" s="33"/>
      <c r="C622" s="1"/>
      <c r="D622" s="1"/>
      <c r="E622" s="1"/>
      <c r="F622" s="20"/>
      <c r="G622" s="21"/>
      <c r="M622" s="1"/>
    </row>
    <row r="623" spans="1:13" s="5" customFormat="1">
      <c r="A623" s="6"/>
      <c r="B623" s="33"/>
      <c r="C623" s="1"/>
      <c r="D623" s="1"/>
      <c r="E623" s="1"/>
      <c r="F623" s="20"/>
      <c r="G623" s="21"/>
      <c r="M623" s="1"/>
    </row>
    <row r="624" spans="1:13" s="5" customFormat="1">
      <c r="A624" s="6"/>
      <c r="B624" s="33"/>
      <c r="C624" s="1"/>
      <c r="D624" s="1"/>
      <c r="E624" s="1"/>
      <c r="F624" s="20"/>
      <c r="G624" s="21"/>
      <c r="M624" s="1"/>
    </row>
    <row r="625" spans="1:13" s="5" customFormat="1">
      <c r="A625" s="6"/>
      <c r="B625" s="33"/>
      <c r="C625" s="1"/>
      <c r="D625" s="1"/>
      <c r="E625" s="1"/>
      <c r="F625" s="20"/>
      <c r="G625" s="21"/>
      <c r="M625" s="1"/>
    </row>
    <row r="626" spans="1:13" s="5" customFormat="1">
      <c r="A626" s="6"/>
      <c r="B626" s="33"/>
      <c r="C626" s="1"/>
      <c r="D626" s="1"/>
      <c r="E626" s="1"/>
      <c r="F626" s="20"/>
      <c r="G626" s="21"/>
      <c r="M626" s="1"/>
    </row>
    <row r="627" spans="1:13" s="5" customFormat="1">
      <c r="A627" s="6"/>
      <c r="B627" s="33"/>
      <c r="C627" s="1"/>
      <c r="D627" s="1"/>
      <c r="E627" s="1"/>
      <c r="F627" s="20"/>
      <c r="G627" s="21"/>
      <c r="M627" s="1"/>
    </row>
    <row r="628" spans="1:13" s="5" customFormat="1">
      <c r="A628" s="6"/>
      <c r="B628" s="33"/>
      <c r="C628" s="1"/>
      <c r="D628" s="1"/>
      <c r="E628" s="1"/>
      <c r="F628" s="20"/>
      <c r="G628" s="21"/>
      <c r="M628" s="1"/>
    </row>
    <row r="629" spans="1:13" s="5" customFormat="1">
      <c r="A629" s="6"/>
      <c r="B629" s="33"/>
      <c r="C629" s="1"/>
      <c r="D629" s="1"/>
      <c r="E629" s="1"/>
      <c r="F629" s="20"/>
      <c r="G629" s="21"/>
      <c r="M629" s="1"/>
    </row>
    <row r="630" spans="1:13" s="5" customFormat="1">
      <c r="A630" s="6"/>
      <c r="B630" s="33"/>
      <c r="C630" s="1"/>
      <c r="D630" s="1"/>
      <c r="E630" s="1"/>
      <c r="F630" s="20"/>
      <c r="G630" s="21"/>
      <c r="M630" s="1"/>
    </row>
    <row r="631" spans="1:13" s="5" customFormat="1">
      <c r="A631" s="6"/>
      <c r="B631" s="33"/>
      <c r="C631" s="1"/>
      <c r="D631" s="1"/>
      <c r="E631" s="1"/>
      <c r="F631" s="20"/>
      <c r="G631" s="21"/>
      <c r="M631" s="1"/>
    </row>
    <row r="632" spans="1:13" s="5" customFormat="1">
      <c r="A632" s="6"/>
      <c r="B632" s="33"/>
      <c r="C632" s="1"/>
      <c r="D632" s="1"/>
      <c r="E632" s="1"/>
      <c r="F632" s="20"/>
      <c r="G632" s="21"/>
      <c r="M632" s="1"/>
    </row>
    <row r="633" spans="1:13" s="5" customFormat="1">
      <c r="A633" s="6"/>
      <c r="B633" s="33"/>
      <c r="C633" s="1"/>
      <c r="D633" s="1"/>
      <c r="E633" s="1"/>
      <c r="F633" s="20"/>
      <c r="G633" s="21"/>
      <c r="M633" s="1"/>
    </row>
    <row r="634" spans="1:13" s="5" customFormat="1">
      <c r="A634" s="6"/>
      <c r="B634" s="33"/>
      <c r="C634" s="1"/>
      <c r="D634" s="1"/>
      <c r="E634" s="1"/>
      <c r="F634" s="20"/>
      <c r="G634" s="21"/>
      <c r="M634" s="1"/>
    </row>
    <row r="635" spans="1:13" s="5" customFormat="1">
      <c r="A635" s="6"/>
      <c r="B635" s="33"/>
      <c r="C635" s="1"/>
      <c r="D635" s="1"/>
      <c r="E635" s="1"/>
      <c r="F635" s="20"/>
      <c r="G635" s="21"/>
      <c r="M635" s="1"/>
    </row>
    <row r="636" spans="1:13" s="5" customFormat="1">
      <c r="A636" s="6"/>
      <c r="B636" s="33"/>
      <c r="C636" s="1"/>
      <c r="D636" s="1"/>
      <c r="E636" s="1"/>
      <c r="F636" s="20"/>
      <c r="G636" s="21"/>
      <c r="M636" s="1"/>
    </row>
    <row r="637" spans="1:13" s="5" customFormat="1">
      <c r="A637" s="6"/>
      <c r="B637" s="33"/>
      <c r="C637" s="1"/>
      <c r="D637" s="1"/>
      <c r="E637" s="1"/>
      <c r="F637" s="20"/>
      <c r="G637" s="21"/>
      <c r="M637" s="1"/>
    </row>
    <row r="638" spans="1:13" s="5" customFormat="1">
      <c r="A638" s="6"/>
      <c r="B638" s="33"/>
      <c r="C638" s="1"/>
      <c r="D638" s="1"/>
      <c r="E638" s="1"/>
      <c r="F638" s="20"/>
      <c r="G638" s="21"/>
      <c r="M638" s="1"/>
    </row>
    <row r="639" spans="1:13" s="5" customFormat="1">
      <c r="A639" s="6"/>
      <c r="B639" s="33"/>
      <c r="C639" s="1"/>
      <c r="D639" s="1"/>
      <c r="E639" s="1"/>
      <c r="F639" s="20"/>
      <c r="G639" s="21"/>
      <c r="M639" s="1"/>
    </row>
    <row r="640" spans="1:13" s="5" customFormat="1">
      <c r="A640" s="6"/>
      <c r="B640" s="33"/>
      <c r="C640" s="1"/>
      <c r="D640" s="1"/>
      <c r="E640" s="1"/>
      <c r="F640" s="20"/>
      <c r="G640" s="21"/>
      <c r="M640" s="1"/>
    </row>
    <row r="641" spans="1:13" s="5" customFormat="1">
      <c r="A641" s="6"/>
      <c r="B641" s="33"/>
      <c r="C641" s="1"/>
      <c r="D641" s="1"/>
      <c r="E641" s="1"/>
      <c r="F641" s="20"/>
      <c r="G641" s="21"/>
      <c r="M641" s="1"/>
    </row>
    <row r="642" spans="1:13" s="5" customFormat="1">
      <c r="A642" s="6"/>
      <c r="B642" s="33"/>
      <c r="C642" s="1"/>
      <c r="D642" s="1"/>
      <c r="E642" s="1"/>
      <c r="F642" s="20"/>
      <c r="G642" s="21"/>
      <c r="M642" s="1"/>
    </row>
    <row r="643" spans="1:13" s="5" customFormat="1">
      <c r="A643" s="6"/>
      <c r="B643" s="33"/>
      <c r="C643" s="1"/>
      <c r="D643" s="1"/>
      <c r="E643" s="1"/>
      <c r="F643" s="20"/>
      <c r="G643" s="21"/>
      <c r="M643" s="1"/>
    </row>
    <row r="644" spans="1:13" s="5" customFormat="1">
      <c r="A644" s="6"/>
      <c r="B644" s="33"/>
      <c r="C644" s="1"/>
      <c r="D644" s="1"/>
      <c r="E644" s="1"/>
      <c r="F644" s="20"/>
      <c r="G644" s="21"/>
      <c r="M644" s="1"/>
    </row>
    <row r="645" spans="1:13" s="5" customFormat="1">
      <c r="A645" s="6"/>
      <c r="B645" s="33"/>
      <c r="C645" s="1"/>
      <c r="D645" s="1"/>
      <c r="E645" s="1"/>
      <c r="F645" s="20"/>
      <c r="G645" s="21"/>
      <c r="M645" s="1"/>
    </row>
    <row r="646" spans="1:13" s="5" customFormat="1">
      <c r="A646" s="6"/>
      <c r="B646" s="33"/>
      <c r="C646" s="1"/>
      <c r="D646" s="1"/>
      <c r="E646" s="1"/>
      <c r="F646" s="20"/>
      <c r="G646" s="21"/>
      <c r="M646" s="1"/>
    </row>
    <row r="647" spans="1:13" s="5" customFormat="1">
      <c r="A647" s="6"/>
      <c r="B647" s="33"/>
      <c r="C647" s="1"/>
      <c r="D647" s="1"/>
      <c r="E647" s="1"/>
      <c r="F647" s="20"/>
      <c r="G647" s="21"/>
      <c r="M647" s="1"/>
    </row>
    <row r="648" spans="1:13" s="5" customFormat="1">
      <c r="A648" s="6"/>
      <c r="B648" s="33"/>
      <c r="C648" s="1"/>
      <c r="D648" s="1"/>
      <c r="E648" s="1"/>
      <c r="F648" s="20"/>
      <c r="G648" s="21"/>
      <c r="M648" s="1"/>
    </row>
    <row r="649" spans="1:13" s="5" customFormat="1">
      <c r="A649" s="6"/>
      <c r="B649" s="33"/>
      <c r="C649" s="1"/>
      <c r="D649" s="1"/>
      <c r="E649" s="1"/>
      <c r="F649" s="20"/>
      <c r="G649" s="21"/>
      <c r="M649" s="1"/>
    </row>
    <row r="650" spans="1:13" s="5" customFormat="1">
      <c r="A650" s="6"/>
      <c r="B650" s="33"/>
      <c r="C650" s="1"/>
      <c r="D650" s="1"/>
      <c r="E650" s="1"/>
      <c r="F650" s="20"/>
      <c r="G650" s="21"/>
      <c r="M650" s="1"/>
    </row>
    <row r="651" spans="1:13" s="5" customFormat="1">
      <c r="A651" s="6"/>
      <c r="B651" s="33"/>
      <c r="C651" s="1"/>
      <c r="D651" s="1"/>
      <c r="E651" s="1"/>
      <c r="F651" s="20"/>
      <c r="G651" s="21"/>
      <c r="M651" s="1"/>
    </row>
    <row r="652" spans="1:13" s="5" customFormat="1">
      <c r="A652" s="6"/>
      <c r="B652" s="33"/>
      <c r="C652" s="1"/>
      <c r="D652" s="1"/>
      <c r="E652" s="1"/>
      <c r="F652" s="20"/>
      <c r="G652" s="21"/>
      <c r="M652" s="1"/>
    </row>
    <row r="653" spans="1:13" s="5" customFormat="1">
      <c r="A653" s="6"/>
      <c r="B653" s="33"/>
      <c r="C653" s="1"/>
      <c r="D653" s="1"/>
      <c r="E653" s="1"/>
      <c r="F653" s="20"/>
      <c r="G653" s="21"/>
      <c r="M653" s="1"/>
    </row>
    <row r="654" spans="1:13" s="5" customFormat="1">
      <c r="A654" s="6"/>
      <c r="B654" s="33"/>
      <c r="C654" s="1"/>
      <c r="D654" s="1"/>
      <c r="E654" s="1"/>
      <c r="F654" s="20"/>
      <c r="G654" s="21"/>
      <c r="M654" s="1"/>
    </row>
    <row r="655" spans="1:13" s="5" customFormat="1">
      <c r="A655" s="6"/>
      <c r="B655" s="33"/>
      <c r="C655" s="1"/>
      <c r="D655" s="1"/>
      <c r="E655" s="1"/>
      <c r="F655" s="20"/>
      <c r="G655" s="21"/>
      <c r="M655" s="1"/>
    </row>
    <row r="656" spans="1:13" s="5" customFormat="1">
      <c r="A656" s="6"/>
      <c r="B656" s="33"/>
      <c r="C656" s="1"/>
      <c r="D656" s="1"/>
      <c r="E656" s="1"/>
      <c r="F656" s="20"/>
      <c r="G656" s="21"/>
      <c r="M656" s="1"/>
    </row>
    <row r="657" spans="1:13" s="5" customFormat="1">
      <c r="A657" s="6"/>
      <c r="B657" s="33"/>
      <c r="C657" s="1"/>
      <c r="D657" s="1"/>
      <c r="E657" s="1"/>
      <c r="F657" s="20"/>
      <c r="G657" s="21"/>
      <c r="M657" s="1"/>
    </row>
    <row r="658" spans="1:13" s="5" customFormat="1">
      <c r="A658" s="6"/>
      <c r="B658" s="33"/>
      <c r="C658" s="1"/>
      <c r="D658" s="1"/>
      <c r="E658" s="1"/>
      <c r="F658" s="20"/>
      <c r="G658" s="21"/>
      <c r="M658" s="1"/>
    </row>
    <row r="659" spans="1:13" s="5" customFormat="1">
      <c r="A659" s="6"/>
      <c r="B659" s="33"/>
      <c r="C659" s="1"/>
      <c r="D659" s="1"/>
      <c r="E659" s="1"/>
      <c r="F659" s="20"/>
      <c r="G659" s="21"/>
      <c r="M659" s="1"/>
    </row>
    <row r="660" spans="1:13" s="5" customFormat="1">
      <c r="A660" s="6"/>
      <c r="B660" s="33"/>
      <c r="C660" s="1"/>
      <c r="D660" s="1"/>
      <c r="E660" s="1"/>
      <c r="F660" s="20"/>
      <c r="G660" s="21"/>
      <c r="M660" s="1"/>
    </row>
    <row r="661" spans="1:13" s="5" customFormat="1">
      <c r="A661" s="6"/>
      <c r="B661" s="33"/>
      <c r="C661" s="1"/>
      <c r="D661" s="1"/>
      <c r="E661" s="1"/>
      <c r="F661" s="20"/>
      <c r="G661" s="21"/>
      <c r="M661" s="1"/>
    </row>
    <row r="662" spans="1:13" s="5" customFormat="1">
      <c r="A662" s="6"/>
      <c r="B662" s="33"/>
      <c r="C662" s="1"/>
      <c r="D662" s="1"/>
      <c r="E662" s="1"/>
      <c r="F662" s="20"/>
      <c r="G662" s="21"/>
      <c r="M662" s="1"/>
    </row>
    <row r="663" spans="1:13" s="5" customFormat="1">
      <c r="A663" s="6"/>
      <c r="B663" s="33"/>
      <c r="C663" s="1"/>
      <c r="D663" s="1"/>
      <c r="E663" s="1"/>
      <c r="F663" s="20"/>
      <c r="G663" s="21"/>
      <c r="M663" s="1"/>
    </row>
    <row r="664" spans="1:13" s="5" customFormat="1">
      <c r="A664" s="6"/>
      <c r="B664" s="33"/>
      <c r="C664" s="1"/>
      <c r="D664" s="1"/>
      <c r="E664" s="1"/>
      <c r="F664" s="20"/>
      <c r="G664" s="21"/>
      <c r="M664" s="1"/>
    </row>
    <row r="665" spans="1:13" s="5" customFormat="1">
      <c r="A665" s="6"/>
      <c r="B665" s="33"/>
      <c r="C665" s="1"/>
      <c r="D665" s="1"/>
      <c r="E665" s="1"/>
      <c r="F665" s="20"/>
      <c r="G665" s="21"/>
      <c r="M665" s="1"/>
    </row>
    <row r="666" spans="1:13" s="5" customFormat="1">
      <c r="A666" s="6"/>
      <c r="B666" s="33"/>
      <c r="C666" s="1"/>
      <c r="D666" s="1"/>
      <c r="E666" s="1"/>
      <c r="F666" s="20"/>
      <c r="G666" s="21"/>
      <c r="M666" s="1"/>
    </row>
    <row r="667" spans="1:13" s="5" customFormat="1">
      <c r="A667" s="6"/>
      <c r="B667" s="33"/>
      <c r="C667" s="1"/>
      <c r="D667" s="1"/>
      <c r="E667" s="1"/>
      <c r="F667" s="20"/>
      <c r="G667" s="21"/>
      <c r="M667" s="1"/>
    </row>
    <row r="668" spans="1:13" s="5" customFormat="1">
      <c r="A668" s="6"/>
      <c r="B668" s="33"/>
      <c r="C668" s="1"/>
      <c r="D668" s="1"/>
      <c r="E668" s="1"/>
      <c r="F668" s="20"/>
      <c r="G668" s="21"/>
      <c r="M668" s="1"/>
    </row>
    <row r="669" spans="1:13" s="5" customFormat="1">
      <c r="A669" s="6"/>
      <c r="B669" s="33"/>
      <c r="C669" s="1"/>
      <c r="D669" s="1"/>
      <c r="E669" s="1"/>
      <c r="F669" s="20"/>
      <c r="G669" s="21"/>
      <c r="M669" s="1"/>
    </row>
    <row r="670" spans="1:13" s="5" customFormat="1">
      <c r="A670" s="6"/>
      <c r="B670" s="33"/>
      <c r="C670" s="1"/>
      <c r="D670" s="1"/>
      <c r="E670" s="1"/>
      <c r="F670" s="20"/>
      <c r="G670" s="21"/>
      <c r="M670" s="1"/>
    </row>
    <row r="671" spans="1:13" s="5" customFormat="1">
      <c r="A671" s="6"/>
      <c r="B671" s="33"/>
      <c r="C671" s="1"/>
      <c r="D671" s="1"/>
      <c r="E671" s="1"/>
      <c r="F671" s="20"/>
      <c r="G671" s="21"/>
      <c r="M671" s="1"/>
    </row>
    <row r="672" spans="1:13" s="5" customFormat="1">
      <c r="A672" s="6"/>
      <c r="B672" s="33"/>
      <c r="C672" s="1"/>
      <c r="D672" s="1"/>
      <c r="E672" s="1"/>
      <c r="F672" s="20"/>
      <c r="G672" s="21"/>
      <c r="M672" s="1"/>
    </row>
    <row r="673" spans="1:13" s="5" customFormat="1">
      <c r="A673" s="6"/>
      <c r="B673" s="33"/>
      <c r="C673" s="1"/>
      <c r="D673" s="1"/>
      <c r="E673" s="1"/>
      <c r="F673" s="20"/>
      <c r="G673" s="21"/>
      <c r="M673" s="1"/>
    </row>
    <row r="674" spans="1:13" s="5" customFormat="1">
      <c r="A674" s="6"/>
      <c r="B674" s="33"/>
      <c r="C674" s="1"/>
      <c r="D674" s="1"/>
      <c r="E674" s="1"/>
      <c r="F674" s="20"/>
      <c r="G674" s="21"/>
      <c r="M674" s="1"/>
    </row>
    <row r="675" spans="1:13" s="5" customFormat="1">
      <c r="A675" s="6"/>
      <c r="B675" s="33"/>
      <c r="C675" s="1"/>
      <c r="D675" s="1"/>
      <c r="E675" s="1"/>
      <c r="F675" s="20"/>
      <c r="G675" s="21"/>
      <c r="M675" s="1"/>
    </row>
    <row r="676" spans="1:13" s="5" customFormat="1">
      <c r="A676" s="6"/>
      <c r="B676" s="33"/>
      <c r="C676" s="1"/>
      <c r="D676" s="1"/>
      <c r="E676" s="1"/>
      <c r="F676" s="20"/>
      <c r="G676" s="21"/>
      <c r="M676" s="1"/>
    </row>
    <row r="677" spans="1:13" s="5" customFormat="1">
      <c r="A677" s="6"/>
      <c r="B677" s="33"/>
      <c r="C677" s="1"/>
      <c r="D677" s="1"/>
      <c r="E677" s="1"/>
      <c r="F677" s="20"/>
      <c r="G677" s="21"/>
      <c r="M677" s="1"/>
    </row>
    <row r="678" spans="1:13" s="5" customFormat="1">
      <c r="A678" s="6"/>
      <c r="B678" s="33"/>
      <c r="C678" s="1"/>
      <c r="D678" s="1"/>
      <c r="E678" s="1"/>
      <c r="F678" s="20"/>
      <c r="G678" s="21"/>
      <c r="M678" s="1"/>
    </row>
    <row r="679" spans="1:13" s="5" customFormat="1">
      <c r="A679" s="6"/>
      <c r="B679" s="33"/>
      <c r="C679" s="1"/>
      <c r="D679" s="1"/>
      <c r="E679" s="1"/>
      <c r="F679" s="20"/>
      <c r="G679" s="21"/>
      <c r="M679" s="1"/>
    </row>
    <row r="680" spans="1:13" s="5" customFormat="1">
      <c r="A680" s="6"/>
      <c r="B680" s="33"/>
      <c r="C680" s="1"/>
      <c r="D680" s="1"/>
      <c r="E680" s="1"/>
      <c r="F680" s="20"/>
      <c r="G680" s="21"/>
      <c r="M680" s="1"/>
    </row>
    <row r="681" spans="1:13" s="5" customFormat="1">
      <c r="A681" s="6"/>
      <c r="B681" s="33"/>
      <c r="C681" s="1"/>
      <c r="D681" s="1"/>
      <c r="E681" s="1"/>
      <c r="F681" s="20"/>
      <c r="G681" s="21"/>
      <c r="M681" s="1"/>
    </row>
    <row r="682" spans="1:13" s="5" customFormat="1">
      <c r="A682" s="6"/>
      <c r="B682" s="33"/>
      <c r="C682" s="1"/>
      <c r="D682" s="1"/>
      <c r="E682" s="1"/>
      <c r="F682" s="20"/>
      <c r="G682" s="21"/>
      <c r="M682" s="1"/>
    </row>
    <row r="683" spans="1:13" s="5" customFormat="1">
      <c r="A683" s="6"/>
      <c r="B683" s="33"/>
      <c r="C683" s="1"/>
      <c r="D683" s="1"/>
      <c r="E683" s="1"/>
      <c r="F683" s="20"/>
      <c r="G683" s="21"/>
      <c r="M683" s="1"/>
    </row>
    <row r="684" spans="1:13" s="5" customFormat="1">
      <c r="A684" s="6"/>
      <c r="B684" s="33"/>
      <c r="C684" s="1"/>
      <c r="D684" s="1"/>
      <c r="E684" s="1"/>
      <c r="F684" s="20"/>
      <c r="G684" s="21"/>
      <c r="M684" s="1"/>
    </row>
    <row r="685" spans="1:13" s="5" customFormat="1">
      <c r="A685" s="6"/>
      <c r="B685" s="33"/>
      <c r="C685" s="1"/>
      <c r="D685" s="1"/>
      <c r="E685" s="1"/>
      <c r="F685" s="20"/>
      <c r="G685" s="21"/>
      <c r="M685" s="1"/>
    </row>
    <row r="686" spans="1:13" s="5" customFormat="1">
      <c r="A686" s="6"/>
      <c r="B686" s="33"/>
      <c r="C686" s="1"/>
      <c r="D686" s="1"/>
      <c r="E686" s="1"/>
      <c r="F686" s="20"/>
      <c r="G686" s="21"/>
      <c r="M686" s="1"/>
    </row>
    <row r="687" spans="1:13" s="5" customFormat="1">
      <c r="A687" s="6"/>
      <c r="B687" s="33"/>
      <c r="C687" s="1"/>
      <c r="D687" s="1"/>
      <c r="E687" s="1"/>
      <c r="F687" s="20"/>
      <c r="G687" s="21"/>
      <c r="M687" s="1"/>
    </row>
    <row r="688" spans="1:13" s="5" customFormat="1">
      <c r="A688" s="6"/>
      <c r="B688" s="33"/>
      <c r="C688" s="1"/>
      <c r="D688" s="1"/>
      <c r="E688" s="1"/>
      <c r="F688" s="20"/>
      <c r="G688" s="21"/>
      <c r="M688" s="1"/>
    </row>
    <row r="689" spans="1:13" s="5" customFormat="1">
      <c r="A689" s="6"/>
      <c r="B689" s="33"/>
      <c r="C689" s="1"/>
      <c r="D689" s="1"/>
      <c r="E689" s="1"/>
      <c r="F689" s="20"/>
      <c r="G689" s="21"/>
      <c r="M689" s="1"/>
    </row>
    <row r="690" spans="1:13" s="5" customFormat="1">
      <c r="A690" s="6"/>
      <c r="B690" s="33"/>
      <c r="C690" s="1"/>
      <c r="D690" s="1"/>
      <c r="E690" s="1"/>
      <c r="F690" s="20"/>
      <c r="G690" s="21"/>
      <c r="M690" s="1"/>
    </row>
    <row r="691" spans="1:13" s="5" customFormat="1">
      <c r="A691" s="6"/>
      <c r="B691" s="33"/>
      <c r="C691" s="1"/>
      <c r="D691" s="1"/>
      <c r="E691" s="1"/>
      <c r="F691" s="20"/>
      <c r="G691" s="21"/>
      <c r="M691" s="1"/>
    </row>
    <row r="692" spans="1:13" s="5" customFormat="1">
      <c r="A692" s="6"/>
      <c r="B692" s="33"/>
      <c r="C692" s="1"/>
      <c r="D692" s="1"/>
      <c r="E692" s="1"/>
      <c r="F692" s="20"/>
      <c r="G692" s="21"/>
      <c r="M692" s="1"/>
    </row>
    <row r="693" spans="1:13" s="5" customFormat="1">
      <c r="A693" s="6"/>
      <c r="B693" s="33"/>
      <c r="C693" s="1"/>
      <c r="D693" s="1"/>
      <c r="E693" s="1"/>
      <c r="F693" s="20"/>
      <c r="G693" s="21"/>
      <c r="M693" s="1"/>
    </row>
    <row r="694" spans="1:13" s="5" customFormat="1">
      <c r="A694" s="6"/>
      <c r="B694" s="33"/>
      <c r="C694" s="1"/>
      <c r="D694" s="1"/>
      <c r="E694" s="1"/>
      <c r="F694" s="20"/>
      <c r="G694" s="21"/>
      <c r="M694" s="1"/>
    </row>
    <row r="695" spans="1:13" s="5" customFormat="1">
      <c r="A695" s="6"/>
      <c r="B695" s="33"/>
      <c r="C695" s="1"/>
      <c r="D695" s="1"/>
      <c r="E695" s="1"/>
      <c r="F695" s="20"/>
      <c r="G695" s="21"/>
      <c r="M695" s="1"/>
    </row>
    <row r="696" spans="1:13" s="5" customFormat="1">
      <c r="A696" s="6"/>
      <c r="B696" s="33"/>
      <c r="C696" s="1"/>
      <c r="D696" s="1"/>
      <c r="E696" s="1"/>
      <c r="F696" s="20"/>
      <c r="G696" s="21"/>
      <c r="M696" s="1"/>
    </row>
    <row r="697" spans="1:13" s="5" customFormat="1">
      <c r="A697" s="6"/>
      <c r="B697" s="33"/>
      <c r="C697" s="1"/>
      <c r="D697" s="1"/>
      <c r="E697" s="1"/>
      <c r="F697" s="20"/>
      <c r="G697" s="21"/>
      <c r="M697" s="1"/>
    </row>
    <row r="698" spans="1:13" s="5" customFormat="1">
      <c r="A698" s="6"/>
      <c r="B698" s="33"/>
      <c r="C698" s="1"/>
      <c r="D698" s="1"/>
      <c r="E698" s="1"/>
      <c r="F698" s="20"/>
      <c r="G698" s="21"/>
      <c r="M698" s="1"/>
    </row>
    <row r="699" spans="1:13" s="5" customFormat="1">
      <c r="A699" s="6"/>
      <c r="B699" s="33"/>
      <c r="C699" s="1"/>
      <c r="D699" s="1"/>
      <c r="E699" s="1"/>
      <c r="F699" s="20"/>
      <c r="G699" s="21"/>
      <c r="M699" s="1"/>
    </row>
    <row r="700" spans="1:13" s="5" customFormat="1">
      <c r="A700" s="6"/>
      <c r="B700" s="33"/>
      <c r="C700" s="1"/>
      <c r="D700" s="1"/>
      <c r="E700" s="1"/>
      <c r="F700" s="20"/>
      <c r="G700" s="21"/>
      <c r="M700" s="1"/>
    </row>
    <row r="701" spans="1:13" s="5" customFormat="1">
      <c r="A701" s="6"/>
      <c r="B701" s="33"/>
      <c r="C701" s="1"/>
      <c r="D701" s="1"/>
      <c r="E701" s="1"/>
      <c r="F701" s="20"/>
      <c r="G701" s="21"/>
      <c r="M701" s="1"/>
    </row>
    <row r="702" spans="1:13" s="5" customFormat="1">
      <c r="A702" s="6"/>
      <c r="B702" s="33"/>
      <c r="C702" s="1"/>
      <c r="D702" s="1"/>
      <c r="E702" s="1"/>
      <c r="F702" s="20"/>
      <c r="G702" s="21"/>
      <c r="M702" s="1"/>
    </row>
    <row r="703" spans="1:13" s="5" customFormat="1">
      <c r="A703" s="6"/>
      <c r="B703" s="33"/>
      <c r="C703" s="1"/>
      <c r="D703" s="1"/>
      <c r="E703" s="1"/>
      <c r="F703" s="20"/>
      <c r="G703" s="21"/>
      <c r="M703" s="1"/>
    </row>
    <row r="704" spans="1:13" s="5" customFormat="1">
      <c r="A704" s="6"/>
      <c r="B704" s="33"/>
      <c r="C704" s="1"/>
      <c r="D704" s="1"/>
      <c r="E704" s="1"/>
      <c r="F704" s="20"/>
      <c r="G704" s="21"/>
      <c r="M704" s="1"/>
    </row>
    <row r="705" spans="1:13" s="5" customFormat="1">
      <c r="A705" s="6"/>
      <c r="B705" s="33"/>
      <c r="C705" s="1"/>
      <c r="D705" s="1"/>
      <c r="E705" s="1"/>
      <c r="F705" s="20"/>
      <c r="G705" s="21"/>
      <c r="M705" s="1"/>
    </row>
    <row r="706" spans="1:13" s="5" customFormat="1">
      <c r="A706" s="6"/>
      <c r="B706" s="33"/>
      <c r="C706" s="1"/>
      <c r="D706" s="1"/>
      <c r="E706" s="1"/>
      <c r="F706" s="20"/>
      <c r="G706" s="21"/>
      <c r="M706" s="1"/>
    </row>
    <row r="707" spans="1:13" s="5" customFormat="1">
      <c r="A707" s="6"/>
      <c r="B707" s="33"/>
      <c r="C707" s="1"/>
      <c r="D707" s="1"/>
      <c r="E707" s="1"/>
      <c r="F707" s="20"/>
      <c r="G707" s="21"/>
      <c r="M707" s="1"/>
    </row>
    <row r="708" spans="1:13" s="5" customFormat="1">
      <c r="A708" s="6"/>
      <c r="B708" s="33"/>
      <c r="C708" s="1"/>
      <c r="D708" s="1"/>
      <c r="E708" s="1"/>
      <c r="F708" s="20"/>
      <c r="G708" s="21"/>
      <c r="M708" s="1"/>
    </row>
    <row r="709" spans="1:13" s="5" customFormat="1">
      <c r="A709" s="6"/>
      <c r="B709" s="33"/>
      <c r="C709" s="1"/>
      <c r="D709" s="1"/>
      <c r="E709" s="1"/>
      <c r="F709" s="20"/>
      <c r="G709" s="21"/>
      <c r="M709" s="1"/>
    </row>
    <row r="710" spans="1:13" s="5" customFormat="1">
      <c r="A710" s="6"/>
      <c r="B710" s="33"/>
      <c r="C710" s="1"/>
      <c r="D710" s="1"/>
      <c r="E710" s="1"/>
      <c r="F710" s="20"/>
      <c r="G710" s="21"/>
      <c r="M710" s="1"/>
    </row>
    <row r="711" spans="1:13" s="5" customFormat="1">
      <c r="A711" s="6"/>
      <c r="B711" s="33"/>
      <c r="C711" s="1"/>
      <c r="D711" s="1"/>
      <c r="E711" s="1"/>
      <c r="F711" s="20"/>
      <c r="G711" s="21"/>
      <c r="M711" s="1"/>
    </row>
    <row r="712" spans="1:13" s="5" customFormat="1">
      <c r="A712" s="6"/>
      <c r="B712" s="33"/>
      <c r="C712" s="1"/>
      <c r="D712" s="1"/>
      <c r="E712" s="1"/>
      <c r="F712" s="20"/>
      <c r="G712" s="21"/>
      <c r="M712" s="1"/>
    </row>
    <row r="713" spans="1:13" s="5" customFormat="1">
      <c r="A713" s="6"/>
      <c r="B713" s="33"/>
      <c r="C713" s="1"/>
      <c r="D713" s="1"/>
      <c r="E713" s="1"/>
      <c r="F713" s="20"/>
      <c r="G713" s="21"/>
      <c r="M713" s="1"/>
    </row>
    <row r="714" spans="1:13" s="5" customFormat="1">
      <c r="A714" s="6"/>
      <c r="B714" s="33"/>
      <c r="C714" s="1"/>
      <c r="D714" s="1"/>
      <c r="E714" s="1"/>
      <c r="F714" s="20"/>
      <c r="G714" s="21"/>
      <c r="M714" s="1"/>
    </row>
    <row r="715" spans="1:13" s="5" customFormat="1">
      <c r="A715" s="6"/>
      <c r="B715" s="33"/>
      <c r="C715" s="1"/>
      <c r="D715" s="1"/>
      <c r="E715" s="1"/>
      <c r="F715" s="20"/>
      <c r="G715" s="21"/>
      <c r="M715" s="1"/>
    </row>
    <row r="716" spans="1:13" s="5" customFormat="1">
      <c r="A716" s="6"/>
      <c r="B716" s="33"/>
      <c r="C716" s="1"/>
      <c r="D716" s="1"/>
      <c r="E716" s="1"/>
      <c r="F716" s="20"/>
      <c r="G716" s="21"/>
      <c r="M716" s="1"/>
    </row>
    <row r="717" spans="1:13" s="5" customFormat="1">
      <c r="A717" s="6"/>
      <c r="B717" s="33"/>
      <c r="C717" s="1"/>
      <c r="D717" s="1"/>
      <c r="E717" s="1"/>
      <c r="F717" s="20"/>
      <c r="G717" s="21"/>
      <c r="M717" s="1"/>
    </row>
    <row r="718" spans="1:13" s="5" customFormat="1">
      <c r="A718" s="6"/>
      <c r="B718" s="33"/>
      <c r="C718" s="1"/>
      <c r="D718" s="1"/>
      <c r="E718" s="1"/>
      <c r="F718" s="20"/>
      <c r="G718" s="21"/>
      <c r="M718" s="1"/>
    </row>
    <row r="719" spans="1:13" s="5" customFormat="1">
      <c r="A719" s="6"/>
      <c r="B719" s="33"/>
      <c r="C719" s="1"/>
      <c r="D719" s="1"/>
      <c r="E719" s="1"/>
      <c r="F719" s="20"/>
      <c r="G719" s="21"/>
      <c r="M719" s="1"/>
    </row>
    <row r="720" spans="1:13" s="5" customFormat="1">
      <c r="A720" s="6"/>
      <c r="B720" s="33"/>
      <c r="C720" s="1"/>
      <c r="D720" s="1"/>
      <c r="E720" s="1"/>
      <c r="F720" s="20"/>
      <c r="G720" s="21"/>
      <c r="M720" s="1"/>
    </row>
    <row r="721" spans="1:13" s="5" customFormat="1">
      <c r="A721" s="6"/>
      <c r="B721" s="33"/>
      <c r="C721" s="1"/>
      <c r="D721" s="1"/>
      <c r="E721" s="1"/>
      <c r="F721" s="20"/>
      <c r="G721" s="21"/>
      <c r="M721" s="1"/>
    </row>
    <row r="722" spans="1:13" s="5" customFormat="1">
      <c r="A722" s="6"/>
      <c r="B722" s="33"/>
      <c r="C722" s="1"/>
      <c r="D722" s="1"/>
      <c r="E722" s="1"/>
      <c r="F722" s="20"/>
      <c r="G722" s="21"/>
      <c r="M722" s="1"/>
    </row>
    <row r="723" spans="1:13" s="5" customFormat="1">
      <c r="A723" s="6"/>
      <c r="B723" s="33"/>
      <c r="C723" s="1"/>
      <c r="D723" s="1"/>
      <c r="E723" s="1"/>
      <c r="F723" s="20"/>
      <c r="G723" s="21"/>
      <c r="M723" s="1"/>
    </row>
    <row r="724" spans="1:13" s="5" customFormat="1">
      <c r="A724" s="6"/>
      <c r="B724" s="33"/>
      <c r="C724" s="1"/>
      <c r="D724" s="1"/>
      <c r="E724" s="1"/>
      <c r="F724" s="20"/>
      <c r="G724" s="21"/>
      <c r="M724" s="1"/>
    </row>
    <row r="725" spans="1:13" s="5" customFormat="1">
      <c r="A725" s="6"/>
      <c r="B725" s="33"/>
      <c r="C725" s="1"/>
      <c r="D725" s="1"/>
      <c r="E725" s="1"/>
      <c r="F725" s="20"/>
      <c r="G725" s="21"/>
      <c r="M725" s="1"/>
    </row>
    <row r="726" spans="1:13" s="5" customFormat="1">
      <c r="A726" s="6"/>
      <c r="B726" s="33"/>
      <c r="C726" s="1"/>
      <c r="D726" s="1"/>
      <c r="E726" s="1"/>
      <c r="F726" s="20"/>
      <c r="G726" s="21"/>
      <c r="M726" s="1"/>
    </row>
    <row r="727" spans="1:13" s="5" customFormat="1">
      <c r="A727" s="6"/>
      <c r="B727" s="33"/>
      <c r="C727" s="1"/>
      <c r="D727" s="1"/>
      <c r="E727" s="1"/>
      <c r="F727" s="20"/>
      <c r="G727" s="21"/>
      <c r="M727" s="1"/>
    </row>
    <row r="728" spans="1:13" s="5" customFormat="1">
      <c r="A728" s="6"/>
      <c r="B728" s="33"/>
      <c r="C728" s="1"/>
      <c r="D728" s="1"/>
      <c r="E728" s="1"/>
      <c r="F728" s="20"/>
      <c r="G728" s="21"/>
      <c r="M728" s="1"/>
    </row>
    <row r="729" spans="1:13" s="5" customFormat="1">
      <c r="A729" s="6"/>
      <c r="B729" s="33"/>
      <c r="C729" s="1"/>
      <c r="D729" s="1"/>
      <c r="E729" s="1"/>
      <c r="F729" s="20"/>
      <c r="G729" s="21"/>
      <c r="M729" s="1"/>
    </row>
    <row r="730" spans="1:13" s="5" customFormat="1">
      <c r="A730" s="6"/>
      <c r="B730" s="33"/>
      <c r="C730" s="1"/>
      <c r="D730" s="1"/>
      <c r="E730" s="1"/>
      <c r="F730" s="20"/>
      <c r="G730" s="21"/>
      <c r="M730" s="1"/>
    </row>
    <row r="731" spans="1:13" s="5" customFormat="1">
      <c r="A731" s="6"/>
      <c r="B731" s="33"/>
      <c r="C731" s="1"/>
      <c r="D731" s="1"/>
      <c r="E731" s="1"/>
      <c r="F731" s="20"/>
      <c r="G731" s="21"/>
      <c r="M731" s="1"/>
    </row>
    <row r="732" spans="1:13" s="5" customFormat="1">
      <c r="A732" s="6"/>
      <c r="B732" s="33"/>
      <c r="C732" s="1"/>
      <c r="D732" s="1"/>
      <c r="E732" s="1"/>
      <c r="F732" s="20"/>
      <c r="G732" s="21"/>
      <c r="M732" s="1"/>
    </row>
    <row r="733" spans="1:13" s="5" customFormat="1">
      <c r="A733" s="6"/>
      <c r="B733" s="33"/>
      <c r="C733" s="1"/>
      <c r="D733" s="1"/>
      <c r="E733" s="1"/>
      <c r="F733" s="20"/>
      <c r="G733" s="21"/>
      <c r="M733" s="1"/>
    </row>
    <row r="734" spans="1:13" s="5" customFormat="1">
      <c r="A734" s="6"/>
      <c r="B734" s="33"/>
      <c r="C734" s="1"/>
      <c r="D734" s="1"/>
      <c r="E734" s="1"/>
      <c r="F734" s="20"/>
      <c r="G734" s="21"/>
      <c r="M734" s="1"/>
    </row>
    <row r="735" spans="1:13" s="5" customFormat="1">
      <c r="A735" s="6"/>
      <c r="B735" s="33"/>
      <c r="C735" s="1"/>
      <c r="D735" s="1"/>
      <c r="E735" s="1"/>
      <c r="F735" s="20"/>
      <c r="G735" s="21"/>
      <c r="M735" s="1"/>
    </row>
    <row r="736" spans="1:13" s="5" customFormat="1">
      <c r="A736" s="6"/>
      <c r="B736" s="33"/>
      <c r="C736" s="1"/>
      <c r="D736" s="1"/>
      <c r="E736" s="1"/>
      <c r="F736" s="20"/>
      <c r="G736" s="21"/>
      <c r="M736" s="1"/>
    </row>
    <row r="737" spans="1:13" s="5" customFormat="1">
      <c r="A737" s="6"/>
      <c r="B737" s="33"/>
      <c r="C737" s="1"/>
      <c r="D737" s="1"/>
      <c r="E737" s="1"/>
      <c r="F737" s="20"/>
      <c r="G737" s="21"/>
      <c r="M737" s="1"/>
    </row>
    <row r="738" spans="1:13" s="5" customFormat="1">
      <c r="A738" s="6"/>
      <c r="B738" s="33"/>
      <c r="C738" s="1"/>
      <c r="D738" s="1"/>
      <c r="E738" s="1"/>
      <c r="F738" s="20"/>
      <c r="G738" s="21"/>
      <c r="M738" s="1"/>
    </row>
    <row r="739" spans="1:13" s="5" customFormat="1">
      <c r="A739" s="6"/>
      <c r="B739" s="33"/>
      <c r="C739" s="1"/>
      <c r="D739" s="1"/>
      <c r="E739" s="1"/>
      <c r="F739" s="20"/>
      <c r="G739" s="21"/>
      <c r="M739" s="1"/>
    </row>
    <row r="740" spans="1:13" s="5" customFormat="1">
      <c r="A740" s="6"/>
      <c r="B740" s="33"/>
      <c r="C740" s="1"/>
      <c r="D740" s="1"/>
      <c r="E740" s="1"/>
      <c r="F740" s="20"/>
      <c r="G740" s="21"/>
      <c r="M740" s="1"/>
    </row>
    <row r="741" spans="1:13" s="5" customFormat="1">
      <c r="A741" s="6"/>
      <c r="B741" s="33"/>
      <c r="C741" s="1"/>
      <c r="D741" s="1"/>
      <c r="E741" s="1"/>
      <c r="F741" s="20"/>
      <c r="G741" s="21"/>
      <c r="M741" s="1"/>
    </row>
    <row r="742" spans="1:13" s="5" customFormat="1">
      <c r="A742" s="6"/>
      <c r="B742" s="33"/>
      <c r="C742" s="1"/>
      <c r="D742" s="1"/>
      <c r="E742" s="1"/>
      <c r="F742" s="20"/>
      <c r="G742" s="21"/>
      <c r="M742" s="1"/>
    </row>
    <row r="743" spans="1:13" s="5" customFormat="1">
      <c r="A743" s="6"/>
      <c r="B743" s="33"/>
      <c r="C743" s="1"/>
      <c r="D743" s="1"/>
      <c r="E743" s="1"/>
      <c r="F743" s="20"/>
      <c r="G743" s="21"/>
      <c r="M743" s="1"/>
    </row>
    <row r="744" spans="1:13" s="5" customFormat="1">
      <c r="A744" s="6"/>
      <c r="B744" s="33"/>
      <c r="C744" s="1"/>
      <c r="D744" s="1"/>
      <c r="E744" s="1"/>
      <c r="F744" s="20"/>
      <c r="G744" s="21"/>
      <c r="M744" s="1"/>
    </row>
    <row r="745" spans="1:13" s="5" customFormat="1">
      <c r="A745" s="6"/>
      <c r="B745" s="33"/>
      <c r="C745" s="1"/>
      <c r="D745" s="1"/>
      <c r="E745" s="1"/>
      <c r="F745" s="20"/>
      <c r="G745" s="21"/>
      <c r="M745" s="1"/>
    </row>
    <row r="746" spans="1:13" s="5" customFormat="1">
      <c r="A746" s="6"/>
      <c r="B746" s="33"/>
      <c r="C746" s="1"/>
      <c r="D746" s="1"/>
      <c r="E746" s="1"/>
      <c r="F746" s="20"/>
      <c r="G746" s="21"/>
      <c r="M746" s="1"/>
    </row>
    <row r="747" spans="1:13" s="5" customFormat="1">
      <c r="A747" s="6"/>
      <c r="B747" s="33"/>
      <c r="C747" s="1"/>
      <c r="D747" s="1"/>
      <c r="E747" s="1"/>
      <c r="F747" s="20"/>
      <c r="G747" s="21"/>
      <c r="M747" s="1"/>
    </row>
    <row r="748" spans="1:13" s="5" customFormat="1">
      <c r="A748" s="6"/>
      <c r="B748" s="33"/>
      <c r="C748" s="1"/>
      <c r="D748" s="1"/>
      <c r="E748" s="1"/>
      <c r="F748" s="20"/>
      <c r="G748" s="21"/>
      <c r="M748" s="1"/>
    </row>
    <row r="749" spans="1:13" s="5" customFormat="1">
      <c r="A749" s="6"/>
      <c r="B749" s="33"/>
      <c r="C749" s="1"/>
      <c r="D749" s="1"/>
      <c r="E749" s="1"/>
      <c r="F749" s="20"/>
      <c r="G749" s="21"/>
      <c r="M749" s="1"/>
    </row>
    <row r="750" spans="1:13" s="5" customFormat="1">
      <c r="A750" s="6"/>
      <c r="B750" s="33"/>
      <c r="C750" s="1"/>
      <c r="D750" s="1"/>
      <c r="E750" s="1"/>
      <c r="F750" s="20"/>
      <c r="G750" s="21"/>
      <c r="M750" s="1"/>
    </row>
    <row r="751" spans="1:13" s="5" customFormat="1">
      <c r="A751" s="6"/>
      <c r="B751" s="33"/>
      <c r="C751" s="1"/>
      <c r="D751" s="1"/>
      <c r="E751" s="1"/>
      <c r="F751" s="20"/>
      <c r="G751" s="21"/>
      <c r="M751" s="1"/>
    </row>
    <row r="752" spans="1:13" s="5" customFormat="1">
      <c r="A752" s="6"/>
      <c r="B752" s="33"/>
      <c r="C752" s="1"/>
      <c r="D752" s="1"/>
      <c r="E752" s="1"/>
      <c r="F752" s="20"/>
      <c r="G752" s="21"/>
      <c r="M752" s="1"/>
    </row>
    <row r="753" spans="1:13" s="5" customFormat="1">
      <c r="A753" s="6"/>
      <c r="B753" s="33"/>
      <c r="C753" s="1"/>
      <c r="D753" s="1"/>
      <c r="E753" s="1"/>
      <c r="F753" s="20"/>
      <c r="G753" s="21"/>
      <c r="M753" s="1"/>
    </row>
    <row r="754" spans="1:13" s="5" customFormat="1">
      <c r="A754" s="6"/>
      <c r="B754" s="33"/>
      <c r="C754" s="1"/>
      <c r="D754" s="1"/>
      <c r="E754" s="1"/>
      <c r="F754" s="20"/>
      <c r="G754" s="21"/>
      <c r="M754" s="1"/>
    </row>
    <row r="755" spans="1:13" s="5" customFormat="1">
      <c r="A755" s="6"/>
      <c r="B755" s="33"/>
      <c r="C755" s="1"/>
      <c r="D755" s="1"/>
      <c r="E755" s="1"/>
      <c r="F755" s="20"/>
      <c r="G755" s="21"/>
      <c r="M755" s="1"/>
    </row>
    <row r="756" spans="1:13" s="5" customFormat="1">
      <c r="A756" s="6"/>
      <c r="B756" s="33"/>
      <c r="C756" s="1"/>
      <c r="D756" s="1"/>
      <c r="E756" s="1"/>
      <c r="F756" s="20"/>
      <c r="G756" s="21"/>
      <c r="M756" s="1"/>
    </row>
    <row r="757" spans="1:13" s="5" customFormat="1">
      <c r="A757" s="6"/>
      <c r="B757" s="33"/>
      <c r="C757" s="1"/>
      <c r="D757" s="1"/>
      <c r="E757" s="1"/>
      <c r="F757" s="20"/>
      <c r="G757" s="21"/>
      <c r="M757" s="1"/>
    </row>
    <row r="758" spans="1:13" s="5" customFormat="1">
      <c r="A758" s="6"/>
      <c r="B758" s="33"/>
      <c r="C758" s="1"/>
      <c r="D758" s="1"/>
      <c r="E758" s="1"/>
      <c r="F758" s="20"/>
      <c r="G758" s="21"/>
      <c r="M758" s="1"/>
    </row>
    <row r="759" spans="1:13" s="5" customFormat="1">
      <c r="A759" s="6"/>
      <c r="B759" s="33"/>
      <c r="C759" s="1"/>
      <c r="D759" s="1"/>
      <c r="E759" s="1"/>
      <c r="F759" s="20"/>
      <c r="G759" s="21"/>
      <c r="M759" s="1"/>
    </row>
    <row r="760" spans="1:13" s="5" customFormat="1">
      <c r="A760" s="6"/>
      <c r="B760" s="33"/>
      <c r="C760" s="1"/>
      <c r="D760" s="1"/>
      <c r="E760" s="1"/>
      <c r="F760" s="20"/>
      <c r="G760" s="21"/>
      <c r="M760" s="1"/>
    </row>
    <row r="761" spans="1:13" s="5" customFormat="1">
      <c r="A761" s="6"/>
      <c r="B761" s="33"/>
      <c r="C761" s="1"/>
      <c r="D761" s="1"/>
      <c r="E761" s="1"/>
      <c r="F761" s="20"/>
      <c r="G761" s="21"/>
      <c r="M761" s="1"/>
    </row>
    <row r="762" spans="1:13" s="5" customFormat="1">
      <c r="A762" s="6"/>
      <c r="B762" s="33"/>
      <c r="C762" s="1"/>
      <c r="D762" s="1"/>
      <c r="E762" s="1"/>
      <c r="F762" s="20"/>
      <c r="G762" s="21"/>
      <c r="M762" s="1"/>
    </row>
    <row r="763" spans="1:13" s="5" customFormat="1">
      <c r="A763" s="6"/>
      <c r="B763" s="33"/>
      <c r="C763" s="1"/>
      <c r="D763" s="1"/>
      <c r="E763" s="1"/>
      <c r="F763" s="20"/>
      <c r="G763" s="21"/>
      <c r="M763" s="1"/>
    </row>
    <row r="764" spans="1:13" s="5" customFormat="1">
      <c r="A764" s="6"/>
      <c r="B764" s="33"/>
      <c r="C764" s="1"/>
      <c r="D764" s="1"/>
      <c r="E764" s="1"/>
      <c r="F764" s="20"/>
      <c r="G764" s="21"/>
      <c r="M764" s="1"/>
    </row>
    <row r="765" spans="1:13" s="5" customFormat="1">
      <c r="A765" s="6"/>
      <c r="B765" s="33"/>
      <c r="C765" s="1"/>
      <c r="D765" s="1"/>
      <c r="E765" s="1"/>
      <c r="F765" s="20"/>
      <c r="G765" s="21"/>
      <c r="M765" s="1"/>
    </row>
    <row r="766" spans="1:13" s="5" customFormat="1">
      <c r="A766" s="6"/>
      <c r="B766" s="33"/>
      <c r="C766" s="1"/>
      <c r="D766" s="1"/>
      <c r="E766" s="1"/>
      <c r="F766" s="20"/>
      <c r="G766" s="21"/>
      <c r="M766" s="1"/>
    </row>
    <row r="767" spans="1:13" s="5" customFormat="1">
      <c r="A767" s="6"/>
      <c r="B767" s="33"/>
      <c r="C767" s="1"/>
      <c r="D767" s="1"/>
      <c r="E767" s="1"/>
      <c r="F767" s="20"/>
      <c r="G767" s="21"/>
      <c r="M767" s="1"/>
    </row>
    <row r="768" spans="1:13" s="5" customFormat="1">
      <c r="A768" s="6"/>
      <c r="B768" s="33"/>
      <c r="C768" s="1"/>
      <c r="D768" s="1"/>
      <c r="E768" s="1"/>
      <c r="F768" s="20"/>
      <c r="G768" s="21"/>
      <c r="M768" s="1"/>
    </row>
    <row r="769" spans="1:13" s="5" customFormat="1">
      <c r="A769" s="6"/>
      <c r="B769" s="33"/>
      <c r="C769" s="1"/>
      <c r="D769" s="1"/>
      <c r="E769" s="1"/>
      <c r="F769" s="20"/>
      <c r="G769" s="21"/>
      <c r="M769" s="1"/>
    </row>
    <row r="770" spans="1:13" s="5" customFormat="1">
      <c r="A770" s="6"/>
      <c r="B770" s="33"/>
      <c r="C770" s="1"/>
      <c r="D770" s="1"/>
      <c r="E770" s="1"/>
      <c r="F770" s="20"/>
      <c r="G770" s="21"/>
      <c r="M770" s="1"/>
    </row>
    <row r="771" spans="1:13" s="5" customFormat="1">
      <c r="A771" s="6"/>
      <c r="B771" s="33"/>
      <c r="C771" s="1"/>
      <c r="D771" s="1"/>
      <c r="E771" s="1"/>
      <c r="F771" s="20"/>
      <c r="G771" s="21"/>
      <c r="M771" s="1"/>
    </row>
    <row r="772" spans="1:13" s="5" customFormat="1">
      <c r="A772" s="6"/>
      <c r="B772" s="33"/>
      <c r="C772" s="1"/>
      <c r="D772" s="1"/>
      <c r="E772" s="1"/>
      <c r="F772" s="20"/>
      <c r="G772" s="21"/>
      <c r="M772" s="1"/>
    </row>
    <row r="773" spans="1:13" s="5" customFormat="1">
      <c r="A773" s="6"/>
      <c r="B773" s="33"/>
      <c r="C773" s="1"/>
      <c r="D773" s="1"/>
      <c r="E773" s="1"/>
      <c r="F773" s="20"/>
      <c r="G773" s="21"/>
      <c r="M773" s="1"/>
    </row>
    <row r="774" spans="1:13" s="5" customFormat="1">
      <c r="A774" s="6"/>
      <c r="B774" s="33"/>
      <c r="C774" s="1"/>
      <c r="D774" s="1"/>
      <c r="E774" s="1"/>
      <c r="F774" s="20"/>
      <c r="G774" s="21"/>
      <c r="M774" s="1"/>
    </row>
    <row r="775" spans="1:13" s="5" customFormat="1">
      <c r="A775" s="6"/>
      <c r="B775" s="33"/>
      <c r="C775" s="1"/>
      <c r="D775" s="1"/>
      <c r="E775" s="1"/>
      <c r="F775" s="20"/>
      <c r="G775" s="21"/>
      <c r="M775" s="1"/>
    </row>
    <row r="776" spans="1:13" s="5" customFormat="1">
      <c r="A776" s="6"/>
      <c r="B776" s="33"/>
      <c r="C776" s="1"/>
      <c r="D776" s="1"/>
      <c r="E776" s="1"/>
      <c r="F776" s="20"/>
      <c r="G776" s="21"/>
      <c r="M776" s="1"/>
    </row>
    <row r="777" spans="1:13" s="5" customFormat="1">
      <c r="A777" s="6"/>
      <c r="B777" s="33"/>
      <c r="C777" s="1"/>
      <c r="D777" s="1"/>
      <c r="E777" s="1"/>
      <c r="F777" s="20"/>
      <c r="G777" s="21"/>
      <c r="M777" s="1"/>
    </row>
    <row r="778" spans="1:13" s="5" customFormat="1">
      <c r="A778" s="6"/>
      <c r="B778" s="33"/>
      <c r="C778" s="1"/>
      <c r="D778" s="1"/>
      <c r="E778" s="1"/>
      <c r="F778" s="20"/>
      <c r="G778" s="21"/>
      <c r="M778" s="1"/>
    </row>
    <row r="779" spans="1:13" s="5" customFormat="1">
      <c r="A779" s="6"/>
      <c r="B779" s="33"/>
      <c r="C779" s="1"/>
      <c r="D779" s="1"/>
      <c r="E779" s="1"/>
      <c r="F779" s="20"/>
      <c r="G779" s="21"/>
      <c r="M779" s="1"/>
    </row>
    <row r="780" spans="1:13" s="5" customFormat="1">
      <c r="A780" s="6"/>
      <c r="B780" s="33"/>
      <c r="C780" s="1"/>
      <c r="D780" s="1"/>
      <c r="E780" s="1"/>
      <c r="F780" s="20"/>
      <c r="G780" s="21"/>
      <c r="M780" s="1"/>
    </row>
    <row r="781" spans="1:13" s="5" customFormat="1">
      <c r="A781" s="6"/>
      <c r="B781" s="33"/>
      <c r="C781" s="1"/>
      <c r="D781" s="1"/>
      <c r="E781" s="1"/>
      <c r="F781" s="20"/>
      <c r="G781" s="21"/>
      <c r="M781" s="1"/>
    </row>
    <row r="782" spans="1:13" s="5" customFormat="1">
      <c r="A782" s="6"/>
      <c r="B782" s="33"/>
      <c r="C782" s="1"/>
      <c r="D782" s="1"/>
      <c r="E782" s="1"/>
      <c r="F782" s="20"/>
      <c r="G782" s="21"/>
      <c r="M782" s="1"/>
    </row>
    <row r="783" spans="1:13" s="5" customFormat="1">
      <c r="A783" s="6"/>
      <c r="B783" s="33"/>
      <c r="C783" s="1"/>
      <c r="D783" s="1"/>
      <c r="E783" s="1"/>
      <c r="F783" s="20"/>
      <c r="G783" s="21"/>
      <c r="M783" s="1"/>
    </row>
    <row r="784" spans="1:13" s="5" customFormat="1">
      <c r="A784" s="6"/>
      <c r="B784" s="33"/>
      <c r="C784" s="1"/>
      <c r="D784" s="1"/>
      <c r="E784" s="1"/>
      <c r="F784" s="20"/>
      <c r="G784" s="21"/>
      <c r="M784" s="1"/>
    </row>
    <row r="785" spans="1:13" s="5" customFormat="1">
      <c r="A785" s="6"/>
      <c r="B785" s="33"/>
      <c r="C785" s="1"/>
      <c r="D785" s="1"/>
      <c r="E785" s="1"/>
      <c r="F785" s="20"/>
      <c r="G785" s="21"/>
      <c r="M785" s="1"/>
    </row>
    <row r="786" spans="1:13" s="5" customFormat="1">
      <c r="A786" s="6"/>
      <c r="B786" s="33"/>
      <c r="C786" s="1"/>
      <c r="D786" s="1"/>
      <c r="E786" s="1"/>
      <c r="F786" s="20"/>
      <c r="G786" s="21"/>
      <c r="M786" s="1"/>
    </row>
    <row r="787" spans="1:13" s="5" customFormat="1">
      <c r="A787" s="6"/>
      <c r="B787" s="33"/>
      <c r="C787" s="1"/>
      <c r="D787" s="1"/>
      <c r="E787" s="1"/>
      <c r="F787" s="20"/>
      <c r="G787" s="21"/>
      <c r="M787" s="1"/>
    </row>
    <row r="788" spans="1:13" s="5" customFormat="1">
      <c r="A788" s="6"/>
      <c r="B788" s="33"/>
      <c r="C788" s="1"/>
      <c r="D788" s="1"/>
      <c r="E788" s="1"/>
      <c r="F788" s="20"/>
      <c r="G788" s="21"/>
      <c r="M788" s="1"/>
    </row>
    <row r="789" spans="1:13" s="5" customFormat="1">
      <c r="A789" s="6"/>
      <c r="B789" s="33"/>
      <c r="C789" s="1"/>
      <c r="D789" s="1"/>
      <c r="E789" s="1"/>
      <c r="F789" s="20"/>
      <c r="G789" s="21"/>
      <c r="M789" s="1"/>
    </row>
    <row r="790" spans="1:13" s="5" customFormat="1">
      <c r="A790" s="6"/>
      <c r="B790" s="33"/>
      <c r="C790" s="1"/>
      <c r="D790" s="1"/>
      <c r="E790" s="1"/>
      <c r="F790" s="20"/>
      <c r="G790" s="21"/>
      <c r="M790" s="1"/>
    </row>
    <row r="791" spans="1:13" s="5" customFormat="1">
      <c r="A791" s="6"/>
      <c r="B791" s="33"/>
      <c r="C791" s="1"/>
      <c r="D791" s="1"/>
      <c r="E791" s="1"/>
      <c r="F791" s="20"/>
      <c r="G791" s="21"/>
      <c r="M791" s="1"/>
    </row>
    <row r="792" spans="1:13" s="5" customFormat="1">
      <c r="A792" s="6"/>
      <c r="B792" s="33"/>
      <c r="C792" s="1"/>
      <c r="D792" s="1"/>
      <c r="E792" s="1"/>
      <c r="F792" s="20"/>
      <c r="G792" s="21"/>
      <c r="M792" s="1"/>
    </row>
    <row r="793" spans="1:13" s="5" customFormat="1">
      <c r="A793" s="6"/>
      <c r="B793" s="33"/>
      <c r="C793" s="1"/>
      <c r="D793" s="1"/>
      <c r="E793" s="1"/>
      <c r="F793" s="20"/>
      <c r="G793" s="21"/>
      <c r="M793" s="1"/>
    </row>
    <row r="794" spans="1:13" s="5" customFormat="1">
      <c r="A794" s="6"/>
      <c r="B794" s="33"/>
      <c r="C794" s="1"/>
      <c r="D794" s="1"/>
      <c r="E794" s="1"/>
      <c r="F794" s="20"/>
      <c r="G794" s="21"/>
      <c r="M794" s="1"/>
    </row>
    <row r="795" spans="1:13" s="5" customFormat="1">
      <c r="A795" s="6"/>
      <c r="B795" s="33"/>
      <c r="C795" s="1"/>
      <c r="D795" s="1"/>
      <c r="E795" s="1"/>
      <c r="F795" s="20"/>
      <c r="G795" s="21"/>
      <c r="M795" s="1"/>
    </row>
    <row r="796" spans="1:13" s="5" customFormat="1">
      <c r="A796" s="6"/>
      <c r="B796" s="33"/>
      <c r="C796" s="1"/>
      <c r="D796" s="1"/>
      <c r="E796" s="1"/>
      <c r="F796" s="20"/>
      <c r="G796" s="21"/>
      <c r="M796" s="1"/>
    </row>
    <row r="797" spans="1:13" s="5" customFormat="1">
      <c r="A797" s="6"/>
      <c r="B797" s="33"/>
      <c r="C797" s="1"/>
      <c r="D797" s="1"/>
      <c r="E797" s="1"/>
      <c r="F797" s="20"/>
      <c r="G797" s="21"/>
      <c r="M797" s="1"/>
    </row>
    <row r="798" spans="1:13" s="5" customFormat="1">
      <c r="A798" s="6"/>
      <c r="B798" s="33"/>
      <c r="C798" s="1"/>
      <c r="D798" s="1"/>
      <c r="E798" s="1"/>
      <c r="F798" s="20"/>
      <c r="G798" s="21"/>
      <c r="M798" s="1"/>
    </row>
    <row r="799" spans="1:13" s="5" customFormat="1">
      <c r="A799" s="6"/>
      <c r="B799" s="33"/>
      <c r="C799" s="1"/>
      <c r="D799" s="1"/>
      <c r="E799" s="1"/>
      <c r="F799" s="20"/>
      <c r="G799" s="21"/>
      <c r="M799" s="1"/>
    </row>
    <row r="800" spans="1:13" s="5" customFormat="1">
      <c r="A800" s="6"/>
      <c r="B800" s="33"/>
      <c r="C800" s="1"/>
      <c r="D800" s="1"/>
      <c r="E800" s="1"/>
      <c r="F800" s="20"/>
      <c r="G800" s="21"/>
      <c r="M800" s="1"/>
    </row>
    <row r="801" spans="1:13" s="5" customFormat="1">
      <c r="A801" s="6"/>
      <c r="B801" s="33"/>
      <c r="C801" s="1"/>
      <c r="D801" s="1"/>
      <c r="E801" s="1"/>
      <c r="F801" s="20"/>
      <c r="G801" s="21"/>
      <c r="M801" s="1"/>
    </row>
    <row r="802" spans="1:13" s="5" customFormat="1">
      <c r="A802" s="6"/>
      <c r="B802" s="33"/>
      <c r="C802" s="1"/>
      <c r="D802" s="1"/>
      <c r="E802" s="1"/>
      <c r="F802" s="20"/>
      <c r="G802" s="21"/>
      <c r="M802" s="1"/>
    </row>
    <row r="803" spans="1:13" s="5" customFormat="1">
      <c r="A803" s="6"/>
      <c r="B803" s="33"/>
      <c r="C803" s="1"/>
      <c r="D803" s="1"/>
      <c r="E803" s="1"/>
      <c r="F803" s="20"/>
      <c r="G803" s="21"/>
      <c r="M803" s="1"/>
    </row>
    <row r="804" spans="1:13" s="5" customFormat="1">
      <c r="A804" s="6"/>
      <c r="B804" s="33"/>
      <c r="C804" s="1"/>
      <c r="D804" s="1"/>
      <c r="E804" s="1"/>
      <c r="F804" s="20"/>
      <c r="G804" s="21"/>
      <c r="M804" s="1"/>
    </row>
    <row r="805" spans="1:13" s="5" customFormat="1">
      <c r="A805" s="6"/>
      <c r="B805" s="33"/>
      <c r="C805" s="1"/>
      <c r="D805" s="1"/>
      <c r="E805" s="1"/>
      <c r="F805" s="20"/>
      <c r="G805" s="21"/>
      <c r="M805" s="1"/>
    </row>
    <row r="806" spans="1:13" s="5" customFormat="1">
      <c r="A806" s="6"/>
      <c r="B806" s="33"/>
      <c r="C806" s="1"/>
      <c r="D806" s="1"/>
      <c r="E806" s="1"/>
      <c r="F806" s="20"/>
      <c r="G806" s="21"/>
      <c r="M806" s="1"/>
    </row>
    <row r="807" spans="1:13" s="5" customFormat="1">
      <c r="A807" s="6"/>
      <c r="B807" s="33"/>
      <c r="C807" s="1"/>
      <c r="D807" s="1"/>
      <c r="E807" s="1"/>
      <c r="F807" s="20"/>
      <c r="G807" s="21"/>
      <c r="M807" s="1"/>
    </row>
    <row r="808" spans="1:13" s="5" customFormat="1">
      <c r="A808" s="6"/>
      <c r="B808" s="33"/>
      <c r="C808" s="1"/>
      <c r="D808" s="1"/>
      <c r="E808" s="1"/>
      <c r="F808" s="20"/>
      <c r="G808" s="21"/>
      <c r="M808" s="1"/>
    </row>
    <row r="809" spans="1:13" s="5" customFormat="1">
      <c r="A809" s="6"/>
      <c r="B809" s="33"/>
      <c r="C809" s="1"/>
      <c r="D809" s="1"/>
      <c r="E809" s="1"/>
      <c r="F809" s="20"/>
      <c r="G809" s="21"/>
      <c r="M809" s="1"/>
    </row>
    <row r="810" spans="1:13" s="5" customFormat="1">
      <c r="A810" s="6"/>
      <c r="B810" s="33"/>
      <c r="C810" s="1"/>
      <c r="D810" s="1"/>
      <c r="E810" s="1"/>
      <c r="F810" s="20"/>
      <c r="G810" s="21"/>
      <c r="M810" s="1"/>
    </row>
    <row r="811" spans="1:13" s="5" customFormat="1">
      <c r="A811" s="6"/>
      <c r="B811" s="33"/>
      <c r="C811" s="1"/>
      <c r="D811" s="1"/>
      <c r="E811" s="1"/>
      <c r="F811" s="20"/>
      <c r="G811" s="21"/>
      <c r="M811" s="1"/>
    </row>
    <row r="812" spans="1:13" s="5" customFormat="1">
      <c r="A812" s="6"/>
      <c r="B812" s="33"/>
      <c r="C812" s="1"/>
      <c r="D812" s="1"/>
      <c r="E812" s="1"/>
      <c r="F812" s="20"/>
      <c r="G812" s="21"/>
      <c r="M812" s="1"/>
    </row>
    <row r="813" spans="1:13" s="5" customFormat="1">
      <c r="A813" s="6"/>
      <c r="B813" s="33"/>
      <c r="C813" s="1"/>
      <c r="D813" s="1"/>
      <c r="E813" s="1"/>
      <c r="F813" s="20"/>
      <c r="G813" s="21"/>
      <c r="M813" s="1"/>
    </row>
    <row r="814" spans="1:13" s="5" customFormat="1">
      <c r="A814" s="6"/>
      <c r="B814" s="33"/>
      <c r="C814" s="1"/>
      <c r="D814" s="1"/>
      <c r="E814" s="1"/>
      <c r="F814" s="20"/>
      <c r="G814" s="21"/>
      <c r="M814" s="1"/>
    </row>
    <row r="815" spans="1:13" s="5" customFormat="1">
      <c r="A815" s="6"/>
      <c r="B815" s="33"/>
      <c r="C815" s="1"/>
      <c r="D815" s="1"/>
      <c r="E815" s="1"/>
      <c r="F815" s="20"/>
      <c r="G815" s="21"/>
      <c r="M815" s="1"/>
    </row>
    <row r="816" spans="1:13" s="5" customFormat="1">
      <c r="A816" s="6"/>
      <c r="B816" s="33"/>
      <c r="C816" s="1"/>
      <c r="D816" s="1"/>
      <c r="E816" s="1"/>
      <c r="F816" s="20"/>
      <c r="G816" s="21"/>
      <c r="M816" s="1"/>
    </row>
    <row r="817" spans="1:13" s="5" customFormat="1">
      <c r="A817" s="6"/>
      <c r="B817" s="33"/>
      <c r="C817" s="1"/>
      <c r="D817" s="1"/>
      <c r="E817" s="1"/>
      <c r="F817" s="20"/>
      <c r="G817" s="21"/>
      <c r="M817" s="1"/>
    </row>
    <row r="818" spans="1:13" s="5" customFormat="1">
      <c r="A818" s="6"/>
      <c r="B818" s="33"/>
      <c r="C818" s="1"/>
      <c r="D818" s="1"/>
      <c r="E818" s="1"/>
      <c r="F818" s="20"/>
      <c r="G818" s="21"/>
      <c r="M818" s="1"/>
    </row>
    <row r="819" spans="1:13" s="5" customFormat="1">
      <c r="A819" s="6"/>
      <c r="B819" s="33"/>
      <c r="C819" s="1"/>
      <c r="D819" s="1"/>
      <c r="E819" s="1"/>
      <c r="F819" s="20"/>
      <c r="G819" s="21"/>
      <c r="M819" s="1"/>
    </row>
    <row r="820" spans="1:13" s="5" customFormat="1">
      <c r="A820" s="6"/>
      <c r="B820" s="33"/>
      <c r="C820" s="1"/>
      <c r="D820" s="1"/>
      <c r="E820" s="1"/>
      <c r="F820" s="20"/>
      <c r="G820" s="21"/>
      <c r="M820" s="1"/>
    </row>
    <row r="821" spans="1:13" s="5" customFormat="1">
      <c r="A821" s="6"/>
      <c r="B821" s="33"/>
      <c r="C821" s="1"/>
      <c r="D821" s="1"/>
      <c r="E821" s="1"/>
      <c r="F821" s="20"/>
      <c r="G821" s="21"/>
      <c r="M821" s="1"/>
    </row>
    <row r="822" spans="1:13" s="5" customFormat="1">
      <c r="A822" s="6"/>
      <c r="B822" s="33"/>
      <c r="C822" s="1"/>
      <c r="D822" s="1"/>
      <c r="E822" s="1"/>
      <c r="F822" s="20"/>
      <c r="G822" s="21"/>
      <c r="M822" s="1"/>
    </row>
    <row r="823" spans="1:13" s="5" customFormat="1">
      <c r="A823" s="6"/>
      <c r="B823" s="33"/>
      <c r="C823" s="1"/>
      <c r="D823" s="1"/>
      <c r="E823" s="1"/>
      <c r="F823" s="20"/>
      <c r="G823" s="21"/>
      <c r="M823" s="1"/>
    </row>
    <row r="824" spans="1:13" s="5" customFormat="1">
      <c r="A824" s="6"/>
      <c r="B824" s="33"/>
      <c r="C824" s="1"/>
      <c r="D824" s="1"/>
      <c r="E824" s="1"/>
      <c r="F824" s="20"/>
      <c r="G824" s="21"/>
      <c r="M824" s="1"/>
    </row>
    <row r="825" spans="1:13" s="5" customFormat="1">
      <c r="A825" s="6"/>
      <c r="B825" s="33"/>
      <c r="C825" s="1"/>
      <c r="D825" s="1"/>
      <c r="E825" s="1"/>
      <c r="F825" s="20"/>
      <c r="G825" s="21"/>
      <c r="M825" s="1"/>
    </row>
    <row r="826" spans="1:13" s="5" customFormat="1">
      <c r="A826" s="6"/>
      <c r="B826" s="33"/>
      <c r="C826" s="1"/>
      <c r="D826" s="1"/>
      <c r="E826" s="1"/>
      <c r="F826" s="20"/>
      <c r="G826" s="21"/>
      <c r="M826" s="1"/>
    </row>
    <row r="827" spans="1:13" s="5" customFormat="1">
      <c r="A827" s="6"/>
      <c r="B827" s="33"/>
      <c r="C827" s="1"/>
      <c r="D827" s="1"/>
      <c r="E827" s="1"/>
      <c r="F827" s="20"/>
      <c r="G827" s="21"/>
      <c r="M827" s="1"/>
    </row>
    <row r="828" spans="1:13" s="5" customFormat="1">
      <c r="A828" s="6"/>
      <c r="B828" s="33"/>
      <c r="C828" s="1"/>
      <c r="D828" s="1"/>
      <c r="E828" s="1"/>
      <c r="F828" s="20"/>
      <c r="G828" s="21"/>
      <c r="M828" s="1"/>
    </row>
    <row r="829" spans="1:13" s="5" customFormat="1">
      <c r="A829" s="6"/>
      <c r="B829" s="33"/>
      <c r="C829" s="1"/>
      <c r="D829" s="1"/>
      <c r="E829" s="1"/>
      <c r="F829" s="20"/>
      <c r="G829" s="21"/>
      <c r="M829" s="1"/>
    </row>
    <row r="830" spans="1:13" s="5" customFormat="1">
      <c r="A830" s="6"/>
      <c r="B830" s="33"/>
      <c r="C830" s="1"/>
      <c r="D830" s="1"/>
      <c r="E830" s="1"/>
      <c r="F830" s="20"/>
      <c r="G830" s="21"/>
      <c r="M830" s="1"/>
    </row>
    <row r="831" spans="1:13" s="5" customFormat="1">
      <c r="A831" s="6"/>
      <c r="B831" s="33"/>
      <c r="C831" s="1"/>
      <c r="D831" s="1"/>
      <c r="E831" s="1"/>
      <c r="F831" s="20"/>
      <c r="G831" s="21"/>
      <c r="M831" s="1"/>
    </row>
    <row r="832" spans="1:13" s="5" customFormat="1">
      <c r="A832" s="6"/>
      <c r="B832" s="33"/>
      <c r="C832" s="1"/>
      <c r="D832" s="1"/>
      <c r="E832" s="1"/>
      <c r="F832" s="20"/>
      <c r="G832" s="21"/>
      <c r="M832" s="1"/>
    </row>
    <row r="833" spans="1:13" s="5" customFormat="1">
      <c r="A833" s="6"/>
      <c r="B833" s="33"/>
      <c r="C833" s="1"/>
      <c r="D833" s="1"/>
      <c r="E833" s="1"/>
      <c r="F833" s="20"/>
      <c r="G833" s="21"/>
      <c r="M833" s="1"/>
    </row>
    <row r="834" spans="1:13" s="5" customFormat="1">
      <c r="A834" s="6"/>
      <c r="B834" s="33"/>
      <c r="C834" s="1"/>
      <c r="D834" s="1"/>
      <c r="E834" s="1"/>
      <c r="F834" s="20"/>
      <c r="G834" s="21"/>
      <c r="M834" s="1"/>
    </row>
    <row r="835" spans="1:13" s="5" customFormat="1">
      <c r="A835" s="6"/>
      <c r="B835" s="33"/>
      <c r="C835" s="1"/>
      <c r="D835" s="1"/>
      <c r="E835" s="1"/>
      <c r="F835" s="20"/>
      <c r="G835" s="21"/>
      <c r="M835" s="1"/>
    </row>
    <row r="836" spans="1:13" s="5" customFormat="1">
      <c r="A836" s="6"/>
      <c r="B836" s="33"/>
      <c r="C836" s="1"/>
      <c r="D836" s="1"/>
      <c r="E836" s="1"/>
      <c r="F836" s="20"/>
      <c r="G836" s="21"/>
      <c r="M836" s="1"/>
    </row>
    <row r="837" spans="1:13" s="5" customFormat="1">
      <c r="A837" s="6"/>
      <c r="B837" s="33"/>
      <c r="C837" s="1"/>
      <c r="D837" s="1"/>
      <c r="E837" s="1"/>
      <c r="F837" s="20"/>
      <c r="G837" s="21"/>
      <c r="M837" s="1"/>
    </row>
    <row r="838" spans="1:13" s="5" customFormat="1">
      <c r="A838" s="6"/>
      <c r="B838" s="33"/>
      <c r="C838" s="1"/>
      <c r="D838" s="1"/>
      <c r="E838" s="1"/>
      <c r="F838" s="20"/>
      <c r="G838" s="21"/>
      <c r="M838" s="1"/>
    </row>
    <row r="839" spans="1:13" s="5" customFormat="1">
      <c r="A839" s="6"/>
      <c r="B839" s="33"/>
      <c r="C839" s="1"/>
      <c r="D839" s="1"/>
      <c r="E839" s="1"/>
      <c r="F839" s="20"/>
      <c r="G839" s="21"/>
      <c r="M839" s="1"/>
    </row>
    <row r="840" spans="1:13" s="5" customFormat="1">
      <c r="A840" s="6"/>
      <c r="B840" s="33"/>
      <c r="C840" s="1"/>
      <c r="D840" s="1"/>
      <c r="E840" s="1"/>
      <c r="F840" s="20"/>
      <c r="G840" s="21"/>
      <c r="M840" s="1"/>
    </row>
    <row r="841" spans="1:13" s="5" customFormat="1">
      <c r="A841" s="6"/>
      <c r="B841" s="33"/>
      <c r="C841" s="1"/>
      <c r="D841" s="1"/>
      <c r="E841" s="1"/>
      <c r="F841" s="20"/>
      <c r="G841" s="21"/>
      <c r="M841" s="1"/>
    </row>
    <row r="842" spans="1:13" s="5" customFormat="1">
      <c r="A842" s="6"/>
      <c r="B842" s="33"/>
      <c r="C842" s="1"/>
      <c r="D842" s="1"/>
      <c r="E842" s="1"/>
      <c r="F842" s="20"/>
      <c r="G842" s="21"/>
      <c r="M842" s="1"/>
    </row>
    <row r="843" spans="1:13" s="5" customFormat="1">
      <c r="A843" s="6"/>
      <c r="B843" s="33"/>
      <c r="C843" s="1"/>
      <c r="D843" s="1"/>
      <c r="E843" s="1"/>
      <c r="F843" s="20"/>
      <c r="G843" s="21"/>
      <c r="M843" s="1"/>
    </row>
    <row r="844" spans="1:13" s="5" customFormat="1">
      <c r="A844" s="6"/>
      <c r="B844" s="33"/>
      <c r="C844" s="1"/>
      <c r="D844" s="1"/>
      <c r="E844" s="1"/>
      <c r="F844" s="20"/>
      <c r="G844" s="21"/>
      <c r="M844" s="1"/>
    </row>
    <row r="845" spans="1:13" s="5" customFormat="1">
      <c r="A845" s="6"/>
      <c r="B845" s="33"/>
      <c r="C845" s="1"/>
      <c r="D845" s="1"/>
      <c r="E845" s="1"/>
      <c r="F845" s="20"/>
      <c r="G845" s="21"/>
      <c r="M845" s="1"/>
    </row>
    <row r="846" spans="1:13" s="5" customFormat="1">
      <c r="A846" s="6"/>
      <c r="B846" s="33"/>
      <c r="C846" s="1"/>
      <c r="D846" s="1"/>
      <c r="E846" s="1"/>
      <c r="F846" s="20"/>
      <c r="G846" s="21"/>
      <c r="M846" s="1"/>
    </row>
    <row r="847" spans="1:13" s="5" customFormat="1">
      <c r="A847" s="6"/>
      <c r="B847" s="33"/>
      <c r="C847" s="1"/>
      <c r="D847" s="1"/>
      <c r="E847" s="1"/>
      <c r="F847" s="20"/>
      <c r="G847" s="21"/>
      <c r="M847" s="1"/>
    </row>
    <row r="848" spans="1:13" s="5" customFormat="1">
      <c r="A848" s="6"/>
      <c r="B848" s="33"/>
      <c r="C848" s="1"/>
      <c r="D848" s="1"/>
      <c r="E848" s="1"/>
      <c r="F848" s="20"/>
      <c r="G848" s="21"/>
      <c r="M848" s="1"/>
    </row>
    <row r="849" spans="1:13" s="5" customFormat="1">
      <c r="A849" s="6"/>
      <c r="B849" s="33"/>
      <c r="C849" s="1"/>
      <c r="D849" s="1"/>
      <c r="E849" s="1"/>
      <c r="F849" s="20"/>
      <c r="G849" s="21"/>
      <c r="M849" s="1"/>
    </row>
    <row r="850" spans="1:13" s="5" customFormat="1">
      <c r="A850" s="6"/>
      <c r="B850" s="33"/>
      <c r="C850" s="1"/>
      <c r="D850" s="1"/>
      <c r="E850" s="1"/>
      <c r="F850" s="20"/>
      <c r="G850" s="21"/>
      <c r="M850" s="1"/>
    </row>
    <row r="851" spans="1:13" s="5" customFormat="1">
      <c r="A851" s="6"/>
      <c r="B851" s="33"/>
      <c r="C851" s="1"/>
      <c r="D851" s="1"/>
      <c r="E851" s="1"/>
      <c r="F851" s="20"/>
      <c r="G851" s="21"/>
      <c r="M851" s="1"/>
    </row>
    <row r="852" spans="1:13" s="5" customFormat="1">
      <c r="A852" s="6"/>
      <c r="B852" s="33"/>
      <c r="C852" s="1"/>
      <c r="D852" s="1"/>
      <c r="E852" s="1"/>
      <c r="F852" s="20"/>
      <c r="G852" s="21"/>
      <c r="M852" s="1"/>
    </row>
    <row r="853" spans="1:13" s="5" customFormat="1">
      <c r="A853" s="6"/>
      <c r="B853" s="33"/>
      <c r="C853" s="1"/>
      <c r="D853" s="1"/>
      <c r="E853" s="1"/>
      <c r="F853" s="20"/>
      <c r="G853" s="21"/>
      <c r="M853" s="1"/>
    </row>
    <row r="854" spans="1:13" s="5" customFormat="1">
      <c r="A854" s="6"/>
      <c r="B854" s="33"/>
      <c r="C854" s="1"/>
      <c r="D854" s="1"/>
      <c r="E854" s="1"/>
      <c r="F854" s="20"/>
      <c r="G854" s="21"/>
      <c r="M854" s="1"/>
    </row>
    <row r="855" spans="1:13" s="5" customFormat="1">
      <c r="A855" s="6"/>
      <c r="B855" s="33"/>
      <c r="C855" s="1"/>
      <c r="D855" s="1"/>
      <c r="E855" s="1"/>
      <c r="F855" s="20"/>
      <c r="G855" s="21"/>
      <c r="M855" s="1"/>
    </row>
    <row r="856" spans="1:13" s="5" customFormat="1">
      <c r="A856" s="6"/>
      <c r="B856" s="33"/>
      <c r="C856" s="1"/>
      <c r="D856" s="1"/>
      <c r="E856" s="1"/>
      <c r="F856" s="20"/>
      <c r="G856" s="21"/>
      <c r="M856" s="1"/>
    </row>
    <row r="857" spans="1:13" s="5" customFormat="1">
      <c r="A857" s="6"/>
      <c r="B857" s="33"/>
      <c r="C857" s="1"/>
      <c r="D857" s="1"/>
      <c r="E857" s="1"/>
      <c r="F857" s="20"/>
      <c r="G857" s="21"/>
      <c r="M857" s="1"/>
    </row>
    <row r="858" spans="1:13" s="5" customFormat="1">
      <c r="A858" s="6"/>
      <c r="B858" s="33"/>
      <c r="C858" s="1"/>
      <c r="D858" s="1"/>
      <c r="E858" s="1"/>
      <c r="F858" s="20"/>
      <c r="G858" s="21"/>
      <c r="M858" s="1"/>
    </row>
    <row r="859" spans="1:13" s="5" customFormat="1">
      <c r="A859" s="6"/>
      <c r="B859" s="33"/>
      <c r="C859" s="1"/>
      <c r="D859" s="1"/>
      <c r="E859" s="1"/>
      <c r="F859" s="20"/>
      <c r="G859" s="21"/>
      <c r="M859" s="1"/>
    </row>
    <row r="860" spans="1:13" s="5" customFormat="1">
      <c r="A860" s="6"/>
      <c r="B860" s="33"/>
      <c r="C860" s="1"/>
      <c r="D860" s="1"/>
      <c r="E860" s="1"/>
      <c r="F860" s="20"/>
      <c r="G860" s="21"/>
      <c r="M860" s="1"/>
    </row>
    <row r="861" spans="1:13" s="5" customFormat="1">
      <c r="A861" s="6"/>
      <c r="B861" s="33"/>
      <c r="C861" s="1"/>
      <c r="D861" s="1"/>
      <c r="E861" s="1"/>
      <c r="F861" s="20"/>
      <c r="G861" s="21"/>
      <c r="M861" s="1"/>
    </row>
    <row r="862" spans="1:13" s="5" customFormat="1">
      <c r="A862" s="6"/>
      <c r="B862" s="33"/>
      <c r="C862" s="1"/>
      <c r="D862" s="1"/>
      <c r="E862" s="1"/>
      <c r="F862" s="20"/>
      <c r="G862" s="21"/>
      <c r="M862" s="1"/>
    </row>
    <row r="863" spans="1:13" s="5" customFormat="1">
      <c r="A863" s="6"/>
      <c r="B863" s="33"/>
      <c r="C863" s="1"/>
      <c r="D863" s="1"/>
      <c r="E863" s="1"/>
      <c r="F863" s="20"/>
      <c r="G863" s="21"/>
      <c r="M863" s="1"/>
    </row>
    <row r="864" spans="1:13" s="5" customFormat="1">
      <c r="A864" s="6"/>
      <c r="B864" s="33"/>
      <c r="C864" s="1"/>
      <c r="D864" s="1"/>
      <c r="E864" s="1"/>
      <c r="F864" s="20"/>
      <c r="G864" s="21"/>
      <c r="M864" s="1"/>
    </row>
    <row r="865" spans="1:13" s="5" customFormat="1">
      <c r="A865" s="6"/>
      <c r="B865" s="33"/>
      <c r="C865" s="1"/>
      <c r="D865" s="1"/>
      <c r="E865" s="1"/>
      <c r="F865" s="20"/>
      <c r="G865" s="21"/>
      <c r="M865" s="1"/>
    </row>
    <row r="866" spans="1:13" s="5" customFormat="1">
      <c r="A866" s="6"/>
      <c r="B866" s="33"/>
      <c r="C866" s="1"/>
      <c r="D866" s="1"/>
      <c r="E866" s="1"/>
      <c r="F866" s="20"/>
      <c r="G866" s="21"/>
      <c r="M866" s="1"/>
    </row>
    <row r="867" spans="1:13" s="5" customFormat="1">
      <c r="A867" s="6"/>
      <c r="B867" s="33"/>
      <c r="C867" s="1"/>
      <c r="D867" s="1"/>
      <c r="E867" s="1"/>
      <c r="F867" s="20"/>
      <c r="G867" s="21"/>
      <c r="M867" s="1"/>
    </row>
    <row r="868" spans="1:13" s="5" customFormat="1">
      <c r="A868" s="6"/>
      <c r="B868" s="33"/>
      <c r="C868" s="1"/>
      <c r="D868" s="1"/>
      <c r="E868" s="1"/>
      <c r="F868" s="20"/>
      <c r="G868" s="21"/>
      <c r="M868" s="1"/>
    </row>
    <row r="869" spans="1:13" s="5" customFormat="1">
      <c r="A869" s="6"/>
      <c r="B869" s="33"/>
      <c r="C869" s="1"/>
      <c r="D869" s="1"/>
      <c r="E869" s="1"/>
      <c r="F869" s="20"/>
      <c r="G869" s="21"/>
      <c r="M869" s="1"/>
    </row>
    <row r="870" spans="1:13" s="5" customFormat="1">
      <c r="A870" s="6"/>
      <c r="B870" s="33"/>
      <c r="C870" s="1"/>
      <c r="D870" s="1"/>
      <c r="E870" s="1"/>
      <c r="F870" s="20"/>
      <c r="G870" s="21"/>
      <c r="M870" s="1"/>
    </row>
    <row r="871" spans="1:13" s="5" customFormat="1">
      <c r="A871" s="6"/>
      <c r="B871" s="33"/>
      <c r="C871" s="1"/>
      <c r="D871" s="1"/>
      <c r="E871" s="1"/>
      <c r="F871" s="20"/>
      <c r="G871" s="21"/>
      <c r="M871" s="1"/>
    </row>
    <row r="872" spans="1:13" s="5" customFormat="1">
      <c r="A872" s="6"/>
      <c r="B872" s="33"/>
      <c r="C872" s="1"/>
      <c r="D872" s="1"/>
      <c r="E872" s="1"/>
      <c r="F872" s="20"/>
      <c r="G872" s="21"/>
      <c r="M872" s="1"/>
    </row>
    <row r="873" spans="1:13" s="5" customFormat="1">
      <c r="A873" s="6"/>
      <c r="B873" s="33"/>
      <c r="C873" s="1"/>
      <c r="D873" s="1"/>
      <c r="E873" s="1"/>
      <c r="F873" s="20"/>
      <c r="G873" s="21"/>
      <c r="M873" s="1"/>
    </row>
    <row r="874" spans="1:13" s="5" customFormat="1">
      <c r="A874" s="6"/>
      <c r="B874" s="33"/>
      <c r="C874" s="1"/>
      <c r="D874" s="1"/>
      <c r="E874" s="1"/>
      <c r="F874" s="20"/>
      <c r="G874" s="21"/>
      <c r="M874" s="1"/>
    </row>
    <row r="875" spans="1:13" s="5" customFormat="1">
      <c r="A875" s="6"/>
      <c r="B875" s="33"/>
      <c r="C875" s="1"/>
      <c r="D875" s="1"/>
      <c r="E875" s="1"/>
      <c r="F875" s="20"/>
      <c r="G875" s="21"/>
      <c r="M875" s="1"/>
    </row>
    <row r="876" spans="1:13" s="5" customFormat="1">
      <c r="A876" s="6"/>
      <c r="B876" s="33"/>
      <c r="C876" s="1"/>
      <c r="D876" s="1"/>
      <c r="E876" s="1"/>
      <c r="F876" s="20"/>
      <c r="G876" s="21"/>
      <c r="M876" s="1"/>
    </row>
    <row r="877" spans="1:13" s="5" customFormat="1">
      <c r="A877" s="6"/>
      <c r="B877" s="33"/>
      <c r="C877" s="1"/>
      <c r="D877" s="1"/>
      <c r="E877" s="1"/>
      <c r="F877" s="20"/>
      <c r="G877" s="21"/>
      <c r="M877" s="1"/>
    </row>
    <row r="878" spans="1:13" s="5" customFormat="1">
      <c r="A878" s="6"/>
      <c r="B878" s="33"/>
      <c r="C878" s="1"/>
      <c r="D878" s="1"/>
      <c r="E878" s="1"/>
      <c r="F878" s="20"/>
      <c r="G878" s="21"/>
      <c r="M878" s="1"/>
    </row>
    <row r="879" spans="1:13" s="5" customFormat="1">
      <c r="A879" s="6"/>
      <c r="B879" s="33"/>
      <c r="C879" s="1"/>
      <c r="D879" s="1"/>
      <c r="E879" s="1"/>
      <c r="F879" s="20"/>
      <c r="G879" s="21"/>
      <c r="M879" s="1"/>
    </row>
    <row r="880" spans="1:13" s="5" customFormat="1">
      <c r="A880" s="6"/>
      <c r="B880" s="33"/>
      <c r="C880" s="1"/>
      <c r="D880" s="1"/>
      <c r="E880" s="1"/>
      <c r="F880" s="20"/>
      <c r="G880" s="21"/>
      <c r="M880" s="1"/>
    </row>
    <row r="881" spans="1:13" s="5" customFormat="1">
      <c r="A881" s="6"/>
      <c r="B881" s="33"/>
      <c r="C881" s="1"/>
      <c r="D881" s="1"/>
      <c r="E881" s="1"/>
      <c r="F881" s="20"/>
      <c r="G881" s="21"/>
      <c r="M881" s="1"/>
    </row>
    <row r="882" spans="1:13" s="5" customFormat="1">
      <c r="A882" s="6"/>
      <c r="B882" s="33"/>
      <c r="C882" s="1"/>
      <c r="D882" s="1"/>
      <c r="E882" s="1"/>
      <c r="F882" s="20"/>
      <c r="G882" s="21"/>
      <c r="M882" s="1"/>
    </row>
    <row r="883" spans="1:13" s="5" customFormat="1">
      <c r="A883" s="6"/>
      <c r="B883" s="33"/>
      <c r="C883" s="1"/>
      <c r="D883" s="1"/>
      <c r="E883" s="1"/>
      <c r="F883" s="20"/>
      <c r="G883" s="21"/>
      <c r="M883" s="1"/>
    </row>
    <row r="884" spans="1:13" s="5" customFormat="1">
      <c r="A884" s="6"/>
      <c r="B884" s="33"/>
      <c r="C884" s="1"/>
      <c r="D884" s="1"/>
      <c r="E884" s="1"/>
      <c r="F884" s="20"/>
      <c r="G884" s="21"/>
      <c r="M884" s="1"/>
    </row>
    <row r="885" spans="1:13" s="5" customFormat="1">
      <c r="A885" s="6"/>
      <c r="B885" s="33"/>
      <c r="C885" s="1"/>
      <c r="D885" s="1"/>
      <c r="E885" s="1"/>
      <c r="F885" s="20"/>
      <c r="G885" s="21"/>
      <c r="M885" s="1"/>
    </row>
    <row r="886" spans="1:13" s="5" customFormat="1">
      <c r="A886" s="6"/>
      <c r="B886" s="33"/>
      <c r="C886" s="1"/>
      <c r="D886" s="1"/>
      <c r="E886" s="1"/>
      <c r="F886" s="20"/>
      <c r="G886" s="21"/>
      <c r="M886" s="1"/>
    </row>
    <row r="887" spans="1:13" s="5" customFormat="1">
      <c r="A887" s="6"/>
      <c r="B887" s="33"/>
      <c r="C887" s="1"/>
      <c r="D887" s="1"/>
      <c r="E887" s="1"/>
      <c r="F887" s="20"/>
      <c r="G887" s="21"/>
      <c r="M887" s="1"/>
    </row>
    <row r="888" spans="1:13" s="5" customFormat="1">
      <c r="A888" s="6"/>
      <c r="B888" s="33"/>
      <c r="C888" s="1"/>
      <c r="D888" s="1"/>
      <c r="E888" s="1"/>
      <c r="F888" s="20"/>
      <c r="G888" s="21"/>
      <c r="M888" s="1"/>
    </row>
    <row r="889" spans="1:13" s="5" customFormat="1">
      <c r="A889" s="6"/>
      <c r="B889" s="33"/>
      <c r="C889" s="1"/>
      <c r="D889" s="1"/>
      <c r="E889" s="1"/>
      <c r="F889" s="20"/>
      <c r="G889" s="21"/>
      <c r="M889" s="1"/>
    </row>
    <row r="890" spans="1:13" s="5" customFormat="1">
      <c r="A890" s="6"/>
      <c r="B890" s="33"/>
      <c r="C890" s="1"/>
      <c r="D890" s="1"/>
      <c r="E890" s="1"/>
      <c r="F890" s="20"/>
      <c r="G890" s="21"/>
      <c r="M890" s="1"/>
    </row>
    <row r="891" spans="1:13" s="5" customFormat="1">
      <c r="A891" s="6"/>
      <c r="B891" s="33"/>
      <c r="C891" s="1"/>
      <c r="D891" s="1"/>
      <c r="E891" s="1"/>
      <c r="F891" s="20"/>
      <c r="G891" s="21"/>
      <c r="M891" s="1"/>
    </row>
    <row r="892" spans="1:13" s="5" customFormat="1">
      <c r="A892" s="6"/>
      <c r="B892" s="33"/>
      <c r="C892" s="1"/>
      <c r="D892" s="1"/>
      <c r="E892" s="1"/>
      <c r="F892" s="20"/>
      <c r="G892" s="21"/>
      <c r="M892" s="1"/>
    </row>
    <row r="893" spans="1:13" s="5" customFormat="1">
      <c r="A893" s="6"/>
      <c r="B893" s="33"/>
      <c r="C893" s="1"/>
      <c r="D893" s="1"/>
      <c r="E893" s="1"/>
      <c r="F893" s="20"/>
      <c r="G893" s="21"/>
      <c r="M893" s="1"/>
    </row>
    <row r="894" spans="1:13" s="5" customFormat="1">
      <c r="A894" s="6"/>
      <c r="B894" s="33"/>
      <c r="C894" s="1"/>
      <c r="D894" s="1"/>
      <c r="E894" s="1"/>
      <c r="F894" s="20"/>
      <c r="G894" s="21"/>
      <c r="M894" s="1"/>
    </row>
    <row r="895" spans="1:13" s="5" customFormat="1">
      <c r="A895" s="6"/>
      <c r="B895" s="33"/>
      <c r="C895" s="1"/>
      <c r="D895" s="1"/>
      <c r="E895" s="1"/>
      <c r="F895" s="20"/>
      <c r="G895" s="21"/>
      <c r="M895" s="1"/>
    </row>
    <row r="896" spans="1:13" s="5" customFormat="1">
      <c r="A896" s="6"/>
      <c r="B896" s="33"/>
      <c r="C896" s="1"/>
      <c r="D896" s="1"/>
      <c r="E896" s="1"/>
      <c r="F896" s="20"/>
      <c r="G896" s="21"/>
      <c r="M896" s="1"/>
    </row>
    <row r="897" spans="1:13" s="5" customFormat="1">
      <c r="A897" s="6"/>
      <c r="B897" s="33"/>
      <c r="C897" s="1"/>
      <c r="D897" s="1"/>
      <c r="E897" s="1"/>
      <c r="F897" s="20"/>
      <c r="G897" s="21"/>
      <c r="M897" s="1"/>
    </row>
    <row r="898" spans="1:13" s="5" customFormat="1">
      <c r="A898" s="6"/>
      <c r="B898" s="33"/>
      <c r="C898" s="1"/>
      <c r="D898" s="1"/>
      <c r="E898" s="1"/>
      <c r="F898" s="20"/>
      <c r="G898" s="21"/>
      <c r="M898" s="1"/>
    </row>
    <row r="899" spans="1:13" s="5" customFormat="1">
      <c r="A899" s="6"/>
      <c r="B899" s="33"/>
      <c r="C899" s="1"/>
      <c r="D899" s="1"/>
      <c r="E899" s="1"/>
      <c r="F899" s="20"/>
      <c r="G899" s="21"/>
      <c r="M899" s="1"/>
    </row>
    <row r="900" spans="1:13" s="5" customFormat="1">
      <c r="A900" s="6"/>
      <c r="B900" s="33"/>
      <c r="C900" s="1"/>
      <c r="D900" s="1"/>
      <c r="E900" s="1"/>
      <c r="F900" s="20"/>
      <c r="G900" s="21"/>
      <c r="M900" s="1"/>
    </row>
    <row r="901" spans="1:13" s="5" customFormat="1">
      <c r="A901" s="6"/>
      <c r="B901" s="33"/>
      <c r="C901" s="1"/>
      <c r="D901" s="1"/>
      <c r="E901" s="1"/>
      <c r="F901" s="20"/>
      <c r="G901" s="21"/>
      <c r="M901" s="1"/>
    </row>
    <row r="902" spans="1:13" s="5" customFormat="1">
      <c r="A902" s="6"/>
      <c r="B902" s="33"/>
      <c r="C902" s="1"/>
      <c r="D902" s="1"/>
      <c r="E902" s="1"/>
      <c r="F902" s="20"/>
      <c r="G902" s="21"/>
      <c r="M902" s="1"/>
    </row>
    <row r="903" spans="1:13" s="5" customFormat="1">
      <c r="A903" s="6"/>
      <c r="B903" s="33"/>
      <c r="C903" s="1"/>
      <c r="D903" s="1"/>
      <c r="E903" s="1"/>
      <c r="F903" s="20"/>
      <c r="G903" s="21"/>
      <c r="M903" s="1"/>
    </row>
    <row r="904" spans="1:13" s="5" customFormat="1">
      <c r="A904" s="6"/>
      <c r="B904" s="33"/>
      <c r="C904" s="1"/>
      <c r="D904" s="1"/>
      <c r="E904" s="1"/>
      <c r="F904" s="20"/>
      <c r="G904" s="21"/>
      <c r="M904" s="1"/>
    </row>
    <row r="905" spans="1:13" s="5" customFormat="1">
      <c r="A905" s="6"/>
      <c r="B905" s="33"/>
      <c r="C905" s="1"/>
      <c r="D905" s="1"/>
      <c r="E905" s="1"/>
      <c r="F905" s="20"/>
      <c r="G905" s="21"/>
      <c r="M905" s="1"/>
    </row>
    <row r="906" spans="1:13" s="5" customFormat="1">
      <c r="A906" s="6"/>
      <c r="B906" s="33"/>
      <c r="C906" s="1"/>
      <c r="D906" s="1"/>
      <c r="E906" s="1"/>
      <c r="F906" s="20"/>
      <c r="G906" s="21"/>
      <c r="M906" s="1"/>
    </row>
    <row r="907" spans="1:13" s="5" customFormat="1">
      <c r="A907" s="6"/>
      <c r="B907" s="33"/>
      <c r="C907" s="1"/>
      <c r="D907" s="1"/>
      <c r="E907" s="1"/>
      <c r="F907" s="20"/>
      <c r="G907" s="21"/>
      <c r="M907" s="1"/>
    </row>
    <row r="908" spans="1:13" s="5" customFormat="1">
      <c r="A908" s="6"/>
      <c r="B908" s="33"/>
      <c r="C908" s="1"/>
      <c r="D908" s="1"/>
      <c r="E908" s="1"/>
      <c r="F908" s="20"/>
      <c r="G908" s="21"/>
      <c r="M908" s="1"/>
    </row>
    <row r="909" spans="1:13" s="5" customFormat="1">
      <c r="A909" s="6"/>
      <c r="B909" s="33"/>
      <c r="C909" s="1"/>
      <c r="D909" s="1"/>
      <c r="E909" s="1"/>
      <c r="F909" s="20"/>
      <c r="G909" s="21"/>
      <c r="M909" s="1"/>
    </row>
    <row r="910" spans="1:13" s="5" customFormat="1">
      <c r="A910" s="6"/>
      <c r="B910" s="33"/>
      <c r="C910" s="1"/>
      <c r="D910" s="1"/>
      <c r="E910" s="1"/>
      <c r="F910" s="20"/>
      <c r="G910" s="21"/>
      <c r="M910" s="1"/>
    </row>
    <row r="911" spans="1:13" s="5" customFormat="1">
      <c r="A911" s="6"/>
      <c r="B911" s="33"/>
      <c r="C911" s="1"/>
      <c r="D911" s="1"/>
      <c r="E911" s="1"/>
      <c r="F911" s="20"/>
      <c r="G911" s="21"/>
      <c r="M911" s="1"/>
    </row>
    <row r="912" spans="1:13" s="5" customFormat="1">
      <c r="A912" s="6"/>
      <c r="B912" s="33"/>
      <c r="C912" s="1"/>
      <c r="D912" s="1"/>
      <c r="E912" s="1"/>
      <c r="F912" s="20"/>
      <c r="G912" s="21"/>
      <c r="M912" s="1"/>
    </row>
    <row r="913" spans="1:13" s="5" customFormat="1">
      <c r="A913" s="6"/>
      <c r="B913" s="33"/>
      <c r="C913" s="1"/>
      <c r="D913" s="1"/>
      <c r="E913" s="1"/>
      <c r="F913" s="20"/>
      <c r="G913" s="21"/>
      <c r="M913" s="1"/>
    </row>
    <row r="914" spans="1:13" s="5" customFormat="1">
      <c r="A914" s="6"/>
      <c r="B914" s="33"/>
      <c r="C914" s="1"/>
      <c r="D914" s="1"/>
      <c r="E914" s="1"/>
      <c r="F914" s="20"/>
      <c r="G914" s="21"/>
      <c r="M914" s="1"/>
    </row>
    <row r="915" spans="1:13" s="5" customFormat="1">
      <c r="A915" s="6"/>
      <c r="B915" s="33"/>
      <c r="C915" s="1"/>
      <c r="D915" s="1"/>
      <c r="E915" s="1"/>
      <c r="F915" s="20"/>
      <c r="G915" s="21"/>
      <c r="M915" s="1"/>
    </row>
    <row r="916" spans="1:13" s="5" customFormat="1">
      <c r="A916" s="6"/>
      <c r="B916" s="33"/>
      <c r="C916" s="1"/>
      <c r="D916" s="1"/>
      <c r="E916" s="1"/>
      <c r="F916" s="20"/>
      <c r="G916" s="21"/>
      <c r="M916" s="1"/>
    </row>
    <row r="917" spans="1:13" s="5" customFormat="1">
      <c r="A917" s="6"/>
      <c r="B917" s="33"/>
      <c r="C917" s="1"/>
      <c r="D917" s="1"/>
      <c r="E917" s="1"/>
      <c r="F917" s="20"/>
      <c r="G917" s="21"/>
      <c r="M917" s="1"/>
    </row>
    <row r="918" spans="1:13" s="5" customFormat="1">
      <c r="A918" s="6"/>
      <c r="B918" s="33"/>
      <c r="C918" s="1"/>
      <c r="D918" s="1"/>
      <c r="E918" s="1"/>
      <c r="F918" s="20"/>
      <c r="G918" s="21"/>
      <c r="M918" s="1"/>
    </row>
    <row r="919" spans="1:13" s="5" customFormat="1">
      <c r="A919" s="6"/>
      <c r="B919" s="33"/>
      <c r="C919" s="1"/>
      <c r="D919" s="1"/>
      <c r="E919" s="1"/>
      <c r="F919" s="20"/>
      <c r="G919" s="21"/>
      <c r="M919" s="1"/>
    </row>
    <row r="920" spans="1:13" s="5" customFormat="1">
      <c r="A920" s="6"/>
      <c r="B920" s="33"/>
      <c r="C920" s="1"/>
      <c r="D920" s="1"/>
      <c r="E920" s="1"/>
      <c r="F920" s="20"/>
      <c r="G920" s="21"/>
      <c r="M920" s="1"/>
    </row>
    <row r="921" spans="1:13" s="5" customFormat="1">
      <c r="A921" s="6"/>
      <c r="B921" s="33"/>
      <c r="C921" s="1"/>
      <c r="D921" s="1"/>
      <c r="E921" s="1"/>
      <c r="F921" s="20"/>
      <c r="G921" s="21"/>
      <c r="M921" s="1"/>
    </row>
    <row r="922" spans="1:13" s="5" customFormat="1">
      <c r="A922" s="6"/>
      <c r="B922" s="33"/>
      <c r="C922" s="1"/>
      <c r="D922" s="1"/>
      <c r="E922" s="1"/>
      <c r="F922" s="20"/>
      <c r="G922" s="21"/>
      <c r="M922" s="1"/>
    </row>
    <row r="923" spans="1:13" s="5" customFormat="1">
      <c r="A923" s="6"/>
      <c r="B923" s="33"/>
      <c r="C923" s="1"/>
      <c r="D923" s="1"/>
      <c r="E923" s="1"/>
      <c r="F923" s="20"/>
      <c r="G923" s="21"/>
      <c r="M923" s="1"/>
    </row>
    <row r="924" spans="1:13" s="5" customFormat="1">
      <c r="A924" s="6"/>
      <c r="B924" s="33"/>
      <c r="C924" s="1"/>
      <c r="D924" s="1"/>
      <c r="E924" s="1"/>
      <c r="F924" s="20"/>
      <c r="G924" s="21"/>
      <c r="M924" s="1"/>
    </row>
    <row r="925" spans="1:13" s="5" customFormat="1">
      <c r="A925" s="6"/>
      <c r="B925" s="33"/>
      <c r="C925" s="1"/>
      <c r="D925" s="1"/>
      <c r="E925" s="1"/>
      <c r="F925" s="20"/>
      <c r="G925" s="21"/>
      <c r="M925" s="1"/>
    </row>
    <row r="926" spans="1:13" s="5" customFormat="1">
      <c r="A926" s="6"/>
      <c r="B926" s="33"/>
      <c r="C926" s="1"/>
      <c r="D926" s="1"/>
      <c r="E926" s="1"/>
      <c r="F926" s="20"/>
      <c r="G926" s="21"/>
      <c r="M926" s="1"/>
    </row>
    <row r="927" spans="1:13" s="5" customFormat="1">
      <c r="A927" s="6"/>
      <c r="B927" s="33"/>
      <c r="C927" s="1"/>
      <c r="D927" s="1"/>
      <c r="E927" s="1"/>
      <c r="F927" s="20"/>
      <c r="G927" s="21"/>
      <c r="M927" s="1"/>
    </row>
    <row r="928" spans="1:13" s="5" customFormat="1">
      <c r="A928" s="6"/>
      <c r="B928" s="33"/>
      <c r="C928" s="1"/>
      <c r="D928" s="1"/>
      <c r="E928" s="1"/>
      <c r="F928" s="20"/>
      <c r="G928" s="21"/>
      <c r="M928" s="1"/>
    </row>
    <row r="929" spans="1:13" s="5" customFormat="1">
      <c r="A929" s="6"/>
      <c r="B929" s="33"/>
      <c r="C929" s="1"/>
      <c r="D929" s="1"/>
      <c r="E929" s="1"/>
      <c r="F929" s="20"/>
      <c r="G929" s="21"/>
      <c r="M929" s="1"/>
    </row>
    <row r="930" spans="1:13" s="5" customFormat="1">
      <c r="A930" s="6"/>
      <c r="B930" s="33"/>
      <c r="C930" s="1"/>
      <c r="D930" s="1"/>
      <c r="E930" s="1"/>
      <c r="F930" s="20"/>
      <c r="G930" s="21"/>
      <c r="M930" s="1"/>
    </row>
    <row r="931" spans="1:13" s="5" customFormat="1">
      <c r="A931" s="6"/>
      <c r="B931" s="33"/>
      <c r="C931" s="1"/>
      <c r="D931" s="1"/>
      <c r="E931" s="1"/>
      <c r="F931" s="20"/>
      <c r="G931" s="21"/>
      <c r="M931" s="1"/>
    </row>
    <row r="932" spans="1:13" s="5" customFormat="1">
      <c r="A932" s="6"/>
      <c r="B932" s="33"/>
      <c r="C932" s="1"/>
      <c r="D932" s="1"/>
      <c r="E932" s="1"/>
      <c r="F932" s="20"/>
      <c r="G932" s="21"/>
      <c r="M932" s="1"/>
    </row>
    <row r="933" spans="1:13" s="5" customFormat="1">
      <c r="A933" s="6"/>
      <c r="B933" s="33"/>
      <c r="C933" s="1"/>
      <c r="D933" s="1"/>
      <c r="E933" s="1"/>
      <c r="F933" s="20"/>
      <c r="G933" s="21"/>
      <c r="M933" s="1"/>
    </row>
    <row r="934" spans="1:13" s="5" customFormat="1">
      <c r="A934" s="6"/>
      <c r="B934" s="33"/>
      <c r="C934" s="1"/>
      <c r="D934" s="1"/>
      <c r="E934" s="1"/>
      <c r="F934" s="20"/>
      <c r="G934" s="21"/>
      <c r="M934" s="1"/>
    </row>
    <row r="935" spans="1:13" s="5" customFormat="1">
      <c r="A935" s="6"/>
      <c r="B935" s="33"/>
      <c r="C935" s="1"/>
      <c r="D935" s="1"/>
      <c r="E935" s="1"/>
      <c r="F935" s="20"/>
      <c r="G935" s="21"/>
      <c r="M935" s="1"/>
    </row>
    <row r="936" spans="1:13" s="5" customFormat="1">
      <c r="A936" s="6"/>
      <c r="B936" s="33"/>
      <c r="C936" s="1"/>
      <c r="D936" s="1"/>
      <c r="E936" s="1"/>
      <c r="F936" s="20"/>
      <c r="G936" s="21"/>
      <c r="M936" s="1"/>
    </row>
    <row r="937" spans="1:13" s="5" customFormat="1">
      <c r="A937" s="6"/>
      <c r="B937" s="33"/>
      <c r="C937" s="1"/>
      <c r="D937" s="1"/>
      <c r="E937" s="1"/>
      <c r="F937" s="20"/>
      <c r="G937" s="21"/>
      <c r="M937" s="1"/>
    </row>
    <row r="938" spans="1:13" s="5" customFormat="1">
      <c r="A938" s="6"/>
      <c r="B938" s="33"/>
      <c r="C938" s="1"/>
      <c r="D938" s="1"/>
      <c r="E938" s="1"/>
      <c r="F938" s="20"/>
      <c r="G938" s="21"/>
      <c r="M938" s="1"/>
    </row>
    <row r="939" spans="1:13" s="5" customFormat="1">
      <c r="A939" s="6"/>
      <c r="B939" s="33"/>
      <c r="C939" s="1"/>
      <c r="D939" s="1"/>
      <c r="E939" s="1"/>
      <c r="F939" s="20"/>
      <c r="G939" s="21"/>
      <c r="M939" s="1"/>
    </row>
    <row r="940" spans="1:13" s="5" customFormat="1">
      <c r="A940" s="6"/>
      <c r="B940" s="33"/>
      <c r="C940" s="1"/>
      <c r="D940" s="1"/>
      <c r="E940" s="1"/>
      <c r="F940" s="20"/>
      <c r="G940" s="21"/>
      <c r="M940" s="1"/>
    </row>
    <row r="941" spans="1:13" s="5" customFormat="1">
      <c r="A941" s="6"/>
      <c r="B941" s="33"/>
      <c r="C941" s="1"/>
      <c r="D941" s="1"/>
      <c r="E941" s="1"/>
      <c r="F941" s="20"/>
      <c r="G941" s="21"/>
      <c r="M941" s="1"/>
    </row>
    <row r="942" spans="1:13" s="5" customFormat="1">
      <c r="A942" s="6"/>
      <c r="B942" s="33"/>
      <c r="C942" s="1"/>
      <c r="D942" s="1"/>
      <c r="E942" s="1"/>
      <c r="F942" s="20"/>
      <c r="G942" s="21"/>
      <c r="M942" s="1"/>
    </row>
    <row r="943" spans="1:13" s="5" customFormat="1">
      <c r="A943" s="6"/>
      <c r="B943" s="33"/>
      <c r="C943" s="1"/>
      <c r="D943" s="1"/>
      <c r="E943" s="1"/>
      <c r="F943" s="20"/>
      <c r="G943" s="21"/>
      <c r="M943" s="1"/>
    </row>
    <row r="944" spans="1:13" s="5" customFormat="1">
      <c r="A944" s="6"/>
      <c r="B944" s="33"/>
      <c r="C944" s="1"/>
      <c r="D944" s="1"/>
      <c r="E944" s="1"/>
      <c r="F944" s="20"/>
      <c r="G944" s="21"/>
      <c r="M944" s="1"/>
    </row>
    <row r="945" spans="1:13" s="5" customFormat="1">
      <c r="A945" s="6"/>
      <c r="B945" s="33"/>
      <c r="C945" s="1"/>
      <c r="D945" s="1"/>
      <c r="E945" s="1"/>
      <c r="F945" s="20"/>
      <c r="G945" s="21"/>
      <c r="M945" s="1"/>
    </row>
    <row r="946" spans="1:13" s="5" customFormat="1">
      <c r="A946" s="6"/>
      <c r="B946" s="33"/>
      <c r="C946" s="1"/>
      <c r="D946" s="1"/>
      <c r="E946" s="1"/>
      <c r="F946" s="20"/>
      <c r="G946" s="21"/>
      <c r="M946" s="1"/>
    </row>
    <row r="947" spans="1:13" s="5" customFormat="1">
      <c r="A947" s="6"/>
      <c r="B947" s="33"/>
      <c r="C947" s="1"/>
      <c r="D947" s="1"/>
      <c r="E947" s="1"/>
      <c r="F947" s="20"/>
      <c r="G947" s="21"/>
      <c r="M947" s="1"/>
    </row>
    <row r="948" spans="1:13" s="5" customFormat="1">
      <c r="A948" s="6"/>
      <c r="B948" s="33"/>
      <c r="C948" s="1"/>
      <c r="D948" s="1"/>
      <c r="E948" s="1"/>
      <c r="F948" s="20"/>
      <c r="G948" s="21"/>
      <c r="M948" s="1"/>
    </row>
    <row r="949" spans="1:13" s="5" customFormat="1">
      <c r="A949" s="6"/>
      <c r="B949" s="33"/>
      <c r="C949" s="1"/>
      <c r="D949" s="1"/>
      <c r="E949" s="1"/>
      <c r="F949" s="20"/>
      <c r="G949" s="21"/>
      <c r="M949" s="1"/>
    </row>
    <row r="950" spans="1:13" s="5" customFormat="1">
      <c r="A950" s="6"/>
      <c r="B950" s="33"/>
      <c r="C950" s="1"/>
      <c r="D950" s="1"/>
      <c r="E950" s="1"/>
      <c r="F950" s="20"/>
      <c r="G950" s="21"/>
      <c r="M950" s="1"/>
    </row>
    <row r="951" spans="1:13" s="5" customFormat="1">
      <c r="A951" s="6"/>
      <c r="B951" s="33"/>
      <c r="C951" s="1"/>
      <c r="D951" s="1"/>
      <c r="E951" s="1"/>
      <c r="F951" s="20"/>
      <c r="G951" s="21"/>
      <c r="M951" s="1"/>
    </row>
    <row r="952" spans="1:13" s="5" customFormat="1">
      <c r="A952" s="6"/>
      <c r="B952" s="33"/>
      <c r="C952" s="1"/>
      <c r="D952" s="1"/>
      <c r="E952" s="1"/>
      <c r="F952" s="20"/>
      <c r="G952" s="21"/>
      <c r="M952" s="1"/>
    </row>
    <row r="953" spans="1:13" s="5" customFormat="1">
      <c r="A953" s="6"/>
      <c r="B953" s="33"/>
      <c r="C953" s="1"/>
      <c r="D953" s="1"/>
      <c r="E953" s="1"/>
      <c r="F953" s="20"/>
      <c r="G953" s="21"/>
      <c r="M953" s="1"/>
    </row>
    <row r="954" spans="1:13" s="5" customFormat="1">
      <c r="A954" s="6"/>
      <c r="B954" s="33"/>
      <c r="C954" s="1"/>
      <c r="D954" s="1"/>
      <c r="E954" s="1"/>
      <c r="F954" s="20"/>
      <c r="G954" s="21"/>
      <c r="M954" s="1"/>
    </row>
    <row r="955" spans="1:13" s="5" customFormat="1">
      <c r="A955" s="6"/>
      <c r="B955" s="33"/>
      <c r="C955" s="1"/>
      <c r="D955" s="1"/>
      <c r="E955" s="1"/>
      <c r="F955" s="20"/>
      <c r="G955" s="21"/>
      <c r="M955" s="1"/>
    </row>
    <row r="956" spans="1:13" s="5" customFormat="1">
      <c r="A956" s="6"/>
      <c r="B956" s="33"/>
      <c r="C956" s="1"/>
      <c r="D956" s="1"/>
      <c r="E956" s="1"/>
      <c r="F956" s="20"/>
      <c r="G956" s="21"/>
      <c r="M956" s="1"/>
    </row>
    <row r="957" spans="1:13" s="5" customFormat="1">
      <c r="A957" s="6"/>
      <c r="B957" s="33"/>
      <c r="C957" s="1"/>
      <c r="D957" s="1"/>
      <c r="E957" s="1"/>
      <c r="F957" s="20"/>
      <c r="G957" s="21"/>
      <c r="M957" s="1"/>
    </row>
    <row r="958" spans="1:13" s="5" customFormat="1">
      <c r="A958" s="6"/>
      <c r="B958" s="33"/>
      <c r="C958" s="1"/>
      <c r="D958" s="1"/>
      <c r="E958" s="1"/>
      <c r="F958" s="20"/>
      <c r="G958" s="21"/>
      <c r="M958" s="1"/>
    </row>
  </sheetData>
  <sortState ref="E26:E47">
    <sortCondition ref="E26"/>
  </sortState>
  <mergeCells count="57">
    <mergeCell ref="J20:K20"/>
    <mergeCell ref="A4:L4"/>
    <mergeCell ref="A8:D8"/>
    <mergeCell ref="F8:L8"/>
    <mergeCell ref="A17:K17"/>
    <mergeCell ref="A9:D9"/>
    <mergeCell ref="F9:L9"/>
    <mergeCell ref="A10:F10"/>
    <mergeCell ref="H10:L10"/>
    <mergeCell ref="A11:E11"/>
    <mergeCell ref="A16:L16"/>
    <mergeCell ref="A18:L18"/>
    <mergeCell ref="B19:B22"/>
    <mergeCell ref="C19:C22"/>
    <mergeCell ref="D19:D22"/>
    <mergeCell ref="A58:F58"/>
    <mergeCell ref="A24:D24"/>
    <mergeCell ref="E24:F24"/>
    <mergeCell ref="F19:F22"/>
    <mergeCell ref="H20:I20"/>
    <mergeCell ref="G19:G22"/>
    <mergeCell ref="H19:K19"/>
    <mergeCell ref="L19:L22"/>
    <mergeCell ref="A1:L1"/>
    <mergeCell ref="A3:L3"/>
    <mergeCell ref="A7:L7"/>
    <mergeCell ref="A2:L2"/>
    <mergeCell ref="A6:L6"/>
    <mergeCell ref="A5:L5"/>
    <mergeCell ref="G11:L11"/>
    <mergeCell ref="A12:L12"/>
    <mergeCell ref="A13:L13"/>
    <mergeCell ref="F14:L14"/>
    <mergeCell ref="F15:L15"/>
    <mergeCell ref="A19:A22"/>
    <mergeCell ref="E19:E22"/>
    <mergeCell ref="B66:C66"/>
    <mergeCell ref="D66:F66"/>
    <mergeCell ref="B61:M61"/>
    <mergeCell ref="B63:C63"/>
    <mergeCell ref="D63:F63"/>
    <mergeCell ref="G64:K64"/>
    <mergeCell ref="B64:C64"/>
    <mergeCell ref="D64:F64"/>
    <mergeCell ref="G67:K67"/>
    <mergeCell ref="G69:K69"/>
    <mergeCell ref="G71:K71"/>
    <mergeCell ref="B71:C71"/>
    <mergeCell ref="D71:F71"/>
    <mergeCell ref="B69:C69"/>
    <mergeCell ref="D69:F69"/>
    <mergeCell ref="B70:C70"/>
    <mergeCell ref="D70:F70"/>
    <mergeCell ref="B67:C67"/>
    <mergeCell ref="D67:F67"/>
    <mergeCell ref="B68:C68"/>
    <mergeCell ref="D68:F68"/>
  </mergeCells>
  <dataValidations disablePrompts="1" xWindow="715" yWindow="553" count="2">
    <dataValidation type="decimal" operator="greaterThanOrEqual" allowBlank="1" showInputMessage="1" showErrorMessage="1" promptTitle="Akcīzes nodokļa likme" prompt="Ievadiet likmi, kas bija spēkā līdz likmju maiņai" sqref="H21:I21">
      <formula1>0</formula1>
    </dataValidation>
    <dataValidation type="decimal" operator="greaterThanOrEqual" allowBlank="1" showInputMessage="1" showErrorMessage="1" promptTitle="Akcīzes nodokļa likme" prompt="Ievadiet likmi, kas stājas spēkā pēc likmju maiņas" sqref="J21:K21">
      <formula1>0</formula1>
    </dataValidation>
  </dataValidations>
  <printOptions horizontalCentered="1"/>
  <pageMargins left="0.39370078740157483" right="0.39370078740157483" top="0.78740157480314965" bottom="0.47244094488188981" header="0.23622047244094491" footer="0.23622047244094491"/>
  <pageSetup paperSize="9" scale="85" fitToHeight="0" orientation="landscape" r:id="rId1"/>
  <headerFooter alignWithMargins="0">
    <oddHeader xml:space="preserve">&amp;R&amp;"Times New Roman,Regular"1.pielikums
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84"/>
  <sheetViews>
    <sheetView topLeftCell="A64" zoomScaleNormal="100" workbookViewId="0">
      <selection activeCell="D85" sqref="D85"/>
    </sheetView>
  </sheetViews>
  <sheetFormatPr defaultRowHeight="15.75"/>
  <cols>
    <col min="1" max="1" width="8.85546875" style="147" customWidth="1"/>
    <col min="2" max="2" width="15.42578125" style="145" customWidth="1"/>
    <col min="3" max="3" width="44.28515625" style="145" bestFit="1" customWidth="1"/>
    <col min="4" max="16384" width="9.140625" style="145"/>
  </cols>
  <sheetData>
    <row r="1" spans="1:6" ht="40.5" customHeight="1">
      <c r="A1" s="306" t="s">
        <v>225</v>
      </c>
      <c r="B1" s="306"/>
      <c r="C1" s="306"/>
    </row>
    <row r="2" spans="1:6" s="146" customFormat="1">
      <c r="A2" s="178" t="s">
        <v>43</v>
      </c>
      <c r="B2" s="249" t="s">
        <v>117</v>
      </c>
      <c r="C2" s="250"/>
    </row>
    <row r="3" spans="1:6">
      <c r="A3" s="175">
        <v>1</v>
      </c>
      <c r="B3" s="175">
        <v>45403037114</v>
      </c>
      <c r="C3" s="151" t="s">
        <v>148</v>
      </c>
      <c r="E3"/>
      <c r="F3"/>
    </row>
    <row r="4" spans="1:6">
      <c r="A4" s="152">
        <v>2</v>
      </c>
      <c r="B4" s="152">
        <v>42103053201</v>
      </c>
      <c r="C4" s="176" t="s">
        <v>149</v>
      </c>
      <c r="E4"/>
      <c r="F4"/>
    </row>
    <row r="5" spans="1:6">
      <c r="A5" s="175">
        <v>3</v>
      </c>
      <c r="B5" s="152">
        <v>45403048156</v>
      </c>
      <c r="C5" s="176" t="s">
        <v>226</v>
      </c>
      <c r="E5"/>
      <c r="F5"/>
    </row>
    <row r="6" spans="1:6">
      <c r="A6" s="152">
        <v>4</v>
      </c>
      <c r="B6" s="175">
        <v>41503000412</v>
      </c>
      <c r="C6" s="151" t="s">
        <v>150</v>
      </c>
      <c r="E6"/>
      <c r="F6"/>
    </row>
    <row r="7" spans="1:6">
      <c r="A7" s="175">
        <v>5</v>
      </c>
      <c r="B7" s="175">
        <v>44103105840</v>
      </c>
      <c r="C7" s="151" t="s">
        <v>151</v>
      </c>
      <c r="E7"/>
      <c r="F7"/>
    </row>
    <row r="8" spans="1:6">
      <c r="A8" s="175">
        <v>6</v>
      </c>
      <c r="B8" s="175">
        <v>52403015821</v>
      </c>
      <c r="C8" s="151" t="s">
        <v>152</v>
      </c>
      <c r="E8"/>
      <c r="F8"/>
    </row>
    <row r="9" spans="1:6">
      <c r="A9" s="152">
        <v>7</v>
      </c>
      <c r="B9" s="175">
        <v>54103104921</v>
      </c>
      <c r="C9" s="151" t="s">
        <v>153</v>
      </c>
      <c r="E9"/>
      <c r="F9"/>
    </row>
    <row r="10" spans="1:6">
      <c r="A10" s="175">
        <v>8</v>
      </c>
      <c r="B10" s="175">
        <v>51503075601</v>
      </c>
      <c r="C10" s="151" t="s">
        <v>154</v>
      </c>
      <c r="E10"/>
      <c r="F10"/>
    </row>
    <row r="11" spans="1:6">
      <c r="A11" s="152">
        <v>9</v>
      </c>
      <c r="B11" s="175">
        <v>42403047219</v>
      </c>
      <c r="C11" s="151" t="s">
        <v>227</v>
      </c>
      <c r="E11"/>
      <c r="F11"/>
    </row>
    <row r="12" spans="1:6">
      <c r="A12" s="175">
        <v>10</v>
      </c>
      <c r="B12" s="175">
        <v>40003458655</v>
      </c>
      <c r="C12" s="151" t="s">
        <v>228</v>
      </c>
      <c r="E12"/>
      <c r="F12"/>
    </row>
    <row r="13" spans="1:6">
      <c r="A13" s="175">
        <v>11</v>
      </c>
      <c r="B13" s="175">
        <v>49202000349</v>
      </c>
      <c r="C13" s="151" t="s">
        <v>229</v>
      </c>
      <c r="E13"/>
      <c r="F13"/>
    </row>
    <row r="14" spans="1:6">
      <c r="A14" s="152">
        <v>12</v>
      </c>
      <c r="B14" s="181">
        <v>45403042365</v>
      </c>
      <c r="C14" s="182" t="s">
        <v>155</v>
      </c>
      <c r="E14"/>
      <c r="F14"/>
    </row>
    <row r="15" spans="1:6">
      <c r="A15" s="175">
        <v>13</v>
      </c>
      <c r="B15" s="175">
        <v>8067411514</v>
      </c>
      <c r="C15" s="151" t="s">
        <v>230</v>
      </c>
      <c r="E15"/>
      <c r="F15"/>
    </row>
    <row r="16" spans="1:6">
      <c r="A16" s="152">
        <v>14</v>
      </c>
      <c r="B16" s="175">
        <v>40002153427</v>
      </c>
      <c r="C16" s="151" t="s">
        <v>156</v>
      </c>
      <c r="E16"/>
      <c r="F16"/>
    </row>
    <row r="17" spans="1:6">
      <c r="A17" s="175">
        <v>15</v>
      </c>
      <c r="B17" s="175">
        <v>48502005153</v>
      </c>
      <c r="C17" s="151" t="s">
        <v>157</v>
      </c>
      <c r="E17"/>
      <c r="F17"/>
    </row>
    <row r="18" spans="1:6">
      <c r="A18" s="175">
        <v>16</v>
      </c>
      <c r="B18" s="12">
        <v>41203063349</v>
      </c>
      <c r="C18" s="2" t="s">
        <v>231</v>
      </c>
      <c r="E18"/>
      <c r="F18"/>
    </row>
    <row r="19" spans="1:6">
      <c r="A19" s="152">
        <v>17</v>
      </c>
      <c r="B19" s="12">
        <v>45403035147</v>
      </c>
      <c r="C19" s="2" t="s">
        <v>232</v>
      </c>
      <c r="E19"/>
      <c r="F19"/>
    </row>
    <row r="20" spans="1:6">
      <c r="A20" s="175">
        <v>18</v>
      </c>
      <c r="B20" s="175">
        <v>41203029279</v>
      </c>
      <c r="C20" s="151" t="s">
        <v>233</v>
      </c>
      <c r="E20"/>
      <c r="F20"/>
    </row>
    <row r="21" spans="1:6">
      <c r="A21" s="152">
        <v>19</v>
      </c>
      <c r="B21" s="183">
        <v>41201010012</v>
      </c>
      <c r="C21" s="179" t="s">
        <v>234</v>
      </c>
      <c r="E21"/>
      <c r="F21"/>
    </row>
    <row r="22" spans="1:6">
      <c r="A22" s="175">
        <v>20</v>
      </c>
      <c r="B22" s="175">
        <v>50003968541</v>
      </c>
      <c r="C22" s="151" t="s">
        <v>235</v>
      </c>
      <c r="E22"/>
      <c r="F22"/>
    </row>
    <row r="23" spans="1:6">
      <c r="A23" s="175">
        <v>21</v>
      </c>
      <c r="B23" s="175">
        <v>42401020084</v>
      </c>
      <c r="C23" s="151" t="s">
        <v>236</v>
      </c>
      <c r="E23"/>
      <c r="F23"/>
    </row>
    <row r="24" spans="1:6">
      <c r="A24" s="152">
        <v>22</v>
      </c>
      <c r="B24" s="175">
        <v>43602024916</v>
      </c>
      <c r="C24" s="151" t="s">
        <v>158</v>
      </c>
      <c r="E24"/>
      <c r="F24"/>
    </row>
    <row r="25" spans="1:6">
      <c r="A25" s="175">
        <v>23</v>
      </c>
      <c r="B25" s="175">
        <v>40103555590</v>
      </c>
      <c r="C25" s="151" t="s">
        <v>237</v>
      </c>
      <c r="E25"/>
      <c r="F25"/>
    </row>
    <row r="26" spans="1:6">
      <c r="A26" s="152">
        <v>24</v>
      </c>
      <c r="B26" s="175">
        <v>42103060720</v>
      </c>
      <c r="C26" s="151" t="s">
        <v>238</v>
      </c>
      <c r="E26"/>
      <c r="F26"/>
    </row>
    <row r="27" spans="1:6">
      <c r="A27" s="175">
        <v>25</v>
      </c>
      <c r="B27" s="175">
        <v>42103025250</v>
      </c>
      <c r="C27" s="151" t="s">
        <v>159</v>
      </c>
      <c r="E27"/>
      <c r="F27"/>
    </row>
    <row r="28" spans="1:6">
      <c r="A28" s="175">
        <v>26</v>
      </c>
      <c r="B28" s="175">
        <v>46101014795</v>
      </c>
      <c r="C28" s="151" t="s">
        <v>239</v>
      </c>
      <c r="E28"/>
      <c r="F28"/>
    </row>
    <row r="29" spans="1:6">
      <c r="A29" s="152">
        <v>27</v>
      </c>
      <c r="B29" s="175">
        <v>42101000036</v>
      </c>
      <c r="C29" s="151" t="s">
        <v>240</v>
      </c>
      <c r="E29"/>
      <c r="F29"/>
    </row>
    <row r="30" spans="1:6">
      <c r="A30" s="175">
        <v>28</v>
      </c>
      <c r="B30" s="175">
        <v>43601029530</v>
      </c>
      <c r="C30" s="151" t="s">
        <v>241</v>
      </c>
      <c r="E30"/>
      <c r="F30"/>
    </row>
    <row r="31" spans="1:6">
      <c r="A31" s="152">
        <v>29</v>
      </c>
      <c r="B31" s="175">
        <v>45403034086</v>
      </c>
      <c r="C31" s="151" t="s">
        <v>160</v>
      </c>
      <c r="E31"/>
      <c r="F31"/>
    </row>
    <row r="32" spans="1:6">
      <c r="A32" s="175">
        <v>30</v>
      </c>
      <c r="B32" s="175">
        <v>41203051689</v>
      </c>
      <c r="C32" s="151" t="s">
        <v>161</v>
      </c>
      <c r="E32"/>
      <c r="F32"/>
    </row>
    <row r="33" spans="1:6">
      <c r="A33" s="175">
        <v>31</v>
      </c>
      <c r="B33" s="175">
        <v>44103020764</v>
      </c>
      <c r="C33" s="151" t="s">
        <v>162</v>
      </c>
      <c r="E33"/>
      <c r="F33"/>
    </row>
    <row r="34" spans="1:6">
      <c r="A34" s="152">
        <v>32</v>
      </c>
      <c r="B34" s="175">
        <v>40103280576</v>
      </c>
      <c r="C34" s="180" t="s">
        <v>163</v>
      </c>
      <c r="E34"/>
      <c r="F34"/>
    </row>
    <row r="35" spans="1:6">
      <c r="A35" s="175">
        <v>33</v>
      </c>
      <c r="B35" s="175">
        <v>49501004342</v>
      </c>
      <c r="C35" s="151" t="s">
        <v>164</v>
      </c>
      <c r="E35"/>
      <c r="F35"/>
    </row>
    <row r="36" spans="1:6">
      <c r="A36" s="152">
        <v>34</v>
      </c>
      <c r="B36" s="175">
        <v>44103036604</v>
      </c>
      <c r="C36" s="151" t="s">
        <v>242</v>
      </c>
      <c r="E36"/>
      <c r="F36"/>
    </row>
    <row r="37" spans="1:6">
      <c r="A37" s="175">
        <v>35</v>
      </c>
      <c r="B37" s="175">
        <v>40103712108</v>
      </c>
      <c r="C37" s="151" t="s">
        <v>165</v>
      </c>
      <c r="E37"/>
      <c r="F37"/>
    </row>
    <row r="38" spans="1:6">
      <c r="A38" s="175">
        <v>36</v>
      </c>
      <c r="B38" s="175">
        <v>40103979499</v>
      </c>
      <c r="C38" s="151" t="s">
        <v>243</v>
      </c>
      <c r="E38"/>
      <c r="F38"/>
    </row>
    <row r="39" spans="1:6">
      <c r="A39" s="152">
        <v>37</v>
      </c>
      <c r="B39" s="175">
        <v>45403043178</v>
      </c>
      <c r="C39" s="151" t="s">
        <v>166</v>
      </c>
      <c r="E39"/>
      <c r="F39"/>
    </row>
    <row r="40" spans="1:6">
      <c r="A40" s="175">
        <v>38</v>
      </c>
      <c r="B40" s="175">
        <v>40203019303</v>
      </c>
      <c r="C40" s="151" t="s">
        <v>244</v>
      </c>
      <c r="E40"/>
      <c r="F40"/>
    </row>
    <row r="41" spans="1:6">
      <c r="A41" s="152">
        <v>39</v>
      </c>
      <c r="B41" s="175">
        <v>51501023041</v>
      </c>
      <c r="C41" s="151" t="s">
        <v>245</v>
      </c>
      <c r="E41"/>
      <c r="F41"/>
    </row>
    <row r="42" spans="1:6">
      <c r="A42" s="175">
        <v>40</v>
      </c>
      <c r="B42" s="175">
        <v>41503081273</v>
      </c>
      <c r="C42" s="151" t="s">
        <v>167</v>
      </c>
      <c r="E42"/>
      <c r="F42"/>
    </row>
    <row r="43" spans="1:6">
      <c r="A43" s="175">
        <v>41</v>
      </c>
      <c r="B43" s="175">
        <v>54103103381</v>
      </c>
      <c r="C43" s="151" t="s">
        <v>168</v>
      </c>
      <c r="E43"/>
      <c r="F43"/>
    </row>
    <row r="44" spans="1:6" ht="15.75" customHeight="1">
      <c r="A44" s="152">
        <v>42</v>
      </c>
      <c r="B44" s="175">
        <v>43603075962</v>
      </c>
      <c r="C44" s="151" t="s">
        <v>169</v>
      </c>
      <c r="E44"/>
      <c r="F44"/>
    </row>
    <row r="45" spans="1:6">
      <c r="A45" s="175">
        <v>43</v>
      </c>
      <c r="B45" s="175">
        <v>45403045319</v>
      </c>
      <c r="C45" s="151" t="s">
        <v>170</v>
      </c>
      <c r="E45"/>
      <c r="F45"/>
    </row>
    <row r="46" spans="1:6">
      <c r="A46" s="152">
        <v>44</v>
      </c>
      <c r="B46" s="175">
        <v>42403030602</v>
      </c>
      <c r="C46" s="151" t="s">
        <v>171</v>
      </c>
      <c r="E46"/>
      <c r="F46"/>
    </row>
    <row r="47" spans="1:6">
      <c r="A47" s="175">
        <v>45</v>
      </c>
      <c r="B47" s="175">
        <v>40203071633</v>
      </c>
      <c r="C47" s="151" t="s">
        <v>246</v>
      </c>
      <c r="E47"/>
      <c r="F47"/>
    </row>
    <row r="48" spans="1:6">
      <c r="A48" s="175">
        <v>46</v>
      </c>
      <c r="B48" s="175">
        <v>40001000313</v>
      </c>
      <c r="C48" s="151" t="s">
        <v>247</v>
      </c>
      <c r="E48"/>
      <c r="F48"/>
    </row>
    <row r="49" spans="1:6">
      <c r="A49" s="152">
        <v>47</v>
      </c>
      <c r="B49" s="175">
        <v>41203042614</v>
      </c>
      <c r="C49" s="151" t="s">
        <v>248</v>
      </c>
      <c r="E49"/>
      <c r="F49"/>
    </row>
    <row r="50" spans="1:6">
      <c r="A50" s="175">
        <v>48</v>
      </c>
      <c r="B50" s="175">
        <v>54103054391</v>
      </c>
      <c r="C50" s="151" t="s">
        <v>172</v>
      </c>
      <c r="E50"/>
      <c r="F50"/>
    </row>
    <row r="51" spans="1:6">
      <c r="A51" s="152">
        <v>49</v>
      </c>
      <c r="B51" s="175">
        <v>42103064845</v>
      </c>
      <c r="C51" s="151" t="s">
        <v>249</v>
      </c>
      <c r="E51"/>
      <c r="F51"/>
    </row>
    <row r="52" spans="1:6">
      <c r="A52" s="175">
        <v>50</v>
      </c>
      <c r="B52" s="175">
        <v>40103585063</v>
      </c>
      <c r="C52" s="151" t="s">
        <v>250</v>
      </c>
      <c r="E52"/>
      <c r="F52"/>
    </row>
    <row r="53" spans="1:6">
      <c r="A53" s="175">
        <v>51</v>
      </c>
      <c r="B53" s="175">
        <v>40103239269</v>
      </c>
      <c r="C53" s="151" t="s">
        <v>251</v>
      </c>
      <c r="E53"/>
      <c r="F53"/>
    </row>
    <row r="54" spans="1:6">
      <c r="A54" s="152">
        <v>52</v>
      </c>
      <c r="B54" s="175">
        <v>44103064006</v>
      </c>
      <c r="C54" s="151" t="s">
        <v>173</v>
      </c>
      <c r="E54"/>
      <c r="F54"/>
    </row>
    <row r="55" spans="1:6">
      <c r="A55" s="175">
        <v>53</v>
      </c>
      <c r="B55" s="175">
        <v>48701005680</v>
      </c>
      <c r="C55" s="151" t="s">
        <v>174</v>
      </c>
      <c r="E55"/>
      <c r="F55"/>
    </row>
    <row r="56" spans="1:6">
      <c r="A56" s="152">
        <v>54</v>
      </c>
      <c r="B56" s="175">
        <v>43603073938</v>
      </c>
      <c r="C56" s="151" t="s">
        <v>252</v>
      </c>
      <c r="E56"/>
      <c r="F56"/>
    </row>
    <row r="57" spans="1:6">
      <c r="A57" s="175">
        <v>55</v>
      </c>
      <c r="B57" s="175">
        <v>40003221218</v>
      </c>
      <c r="C57" s="151" t="s">
        <v>176</v>
      </c>
      <c r="E57"/>
      <c r="F57"/>
    </row>
    <row r="58" spans="1:6">
      <c r="A58" s="175">
        <v>56</v>
      </c>
      <c r="B58" s="175">
        <v>40101005798</v>
      </c>
      <c r="C58" s="151" t="s">
        <v>175</v>
      </c>
      <c r="E58"/>
      <c r="F58"/>
    </row>
    <row r="59" spans="1:6">
      <c r="A59" s="152">
        <v>57</v>
      </c>
      <c r="B59" s="175">
        <v>44102037814</v>
      </c>
      <c r="C59" s="151" t="s">
        <v>253</v>
      </c>
      <c r="E59"/>
      <c r="F59"/>
    </row>
    <row r="60" spans="1:6">
      <c r="A60" s="175">
        <v>58</v>
      </c>
      <c r="B60" s="175">
        <v>44103071402</v>
      </c>
      <c r="C60" s="151" t="s">
        <v>177</v>
      </c>
      <c r="E60"/>
      <c r="F60"/>
    </row>
    <row r="61" spans="1:6">
      <c r="A61" s="152">
        <v>59</v>
      </c>
      <c r="B61" s="175">
        <v>40203094759</v>
      </c>
      <c r="C61" s="151" t="s">
        <v>142</v>
      </c>
      <c r="E61"/>
      <c r="F61"/>
    </row>
    <row r="62" spans="1:6">
      <c r="A62" s="175">
        <v>60</v>
      </c>
      <c r="B62" s="175">
        <v>42103055109</v>
      </c>
      <c r="C62" s="151" t="s">
        <v>254</v>
      </c>
      <c r="E62"/>
      <c r="F62"/>
    </row>
    <row r="63" spans="1:6">
      <c r="A63" s="175">
        <v>61</v>
      </c>
      <c r="B63" s="175">
        <v>41201007722</v>
      </c>
      <c r="C63" s="151" t="s">
        <v>179</v>
      </c>
      <c r="E63"/>
      <c r="F63"/>
    </row>
    <row r="64" spans="1:6">
      <c r="A64" s="152">
        <v>62</v>
      </c>
      <c r="B64" s="175">
        <v>40203079726</v>
      </c>
      <c r="C64" s="151" t="s">
        <v>255</v>
      </c>
      <c r="E64"/>
      <c r="F64"/>
    </row>
    <row r="65" spans="1:6">
      <c r="A65" s="175">
        <v>63</v>
      </c>
      <c r="B65" s="175">
        <v>40103393285</v>
      </c>
      <c r="C65" s="151" t="s">
        <v>256</v>
      </c>
      <c r="E65"/>
      <c r="F65"/>
    </row>
    <row r="66" spans="1:6">
      <c r="A66" s="152">
        <v>64</v>
      </c>
      <c r="B66" s="175">
        <v>43603086307</v>
      </c>
      <c r="C66" s="151" t="s">
        <v>257</v>
      </c>
      <c r="E66"/>
      <c r="F66"/>
    </row>
    <row r="67" spans="1:6">
      <c r="A67" s="175">
        <v>65</v>
      </c>
      <c r="B67" s="175">
        <v>41501015926</v>
      </c>
      <c r="C67" s="151" t="s">
        <v>178</v>
      </c>
      <c r="E67"/>
      <c r="F67"/>
    </row>
    <row r="68" spans="1:6">
      <c r="A68" s="175">
        <v>66</v>
      </c>
      <c r="B68" s="175">
        <v>40203113388</v>
      </c>
      <c r="C68" s="151" t="s">
        <v>202</v>
      </c>
      <c r="E68"/>
      <c r="F68"/>
    </row>
    <row r="69" spans="1:6">
      <c r="A69" s="152">
        <v>67</v>
      </c>
      <c r="B69" s="175">
        <v>48503023457</v>
      </c>
      <c r="C69" s="151" t="s">
        <v>180</v>
      </c>
      <c r="E69"/>
      <c r="F69"/>
    </row>
    <row r="70" spans="1:6">
      <c r="A70" s="175">
        <v>68</v>
      </c>
      <c r="B70" s="175">
        <v>40103513188</v>
      </c>
      <c r="C70" s="151" t="s">
        <v>181</v>
      </c>
      <c r="E70"/>
      <c r="F70"/>
    </row>
    <row r="71" spans="1:6">
      <c r="A71" s="152">
        <v>69</v>
      </c>
      <c r="B71" s="175">
        <v>40103605745</v>
      </c>
      <c r="C71" s="151" t="s">
        <v>258</v>
      </c>
      <c r="E71"/>
      <c r="F71"/>
    </row>
    <row r="72" spans="1:6">
      <c r="A72" s="175">
        <v>70</v>
      </c>
      <c r="B72" s="175">
        <v>40103981239</v>
      </c>
      <c r="C72" s="151" t="s">
        <v>182</v>
      </c>
      <c r="E72"/>
      <c r="F72"/>
    </row>
    <row r="73" spans="1:6">
      <c r="A73" s="175">
        <v>71</v>
      </c>
      <c r="B73" s="175">
        <v>41203036389</v>
      </c>
      <c r="C73" s="151" t="s">
        <v>183</v>
      </c>
      <c r="E73"/>
      <c r="F73"/>
    </row>
    <row r="74" spans="1:6">
      <c r="A74" s="152">
        <v>72</v>
      </c>
      <c r="B74" s="175">
        <v>44103094119</v>
      </c>
      <c r="C74" s="151" t="s">
        <v>259</v>
      </c>
      <c r="E74"/>
      <c r="F74"/>
    </row>
    <row r="75" spans="1:6">
      <c r="A75" s="175">
        <v>73</v>
      </c>
      <c r="B75" s="175">
        <v>43603083531</v>
      </c>
      <c r="C75" s="151" t="s">
        <v>260</v>
      </c>
      <c r="E75"/>
      <c r="F75"/>
    </row>
    <row r="76" spans="1:6">
      <c r="A76" s="152">
        <v>74</v>
      </c>
      <c r="B76" s="175">
        <v>40103536373</v>
      </c>
      <c r="C76" s="151" t="s">
        <v>261</v>
      </c>
      <c r="E76"/>
      <c r="F76"/>
    </row>
    <row r="77" spans="1:6">
      <c r="A77" s="175">
        <v>75</v>
      </c>
      <c r="B77" s="175">
        <v>40103354470</v>
      </c>
      <c r="C77" s="151" t="s">
        <v>262</v>
      </c>
      <c r="E77"/>
      <c r="F77"/>
    </row>
    <row r="78" spans="1:6">
      <c r="A78" s="175">
        <v>76</v>
      </c>
      <c r="B78" s="175">
        <v>51203059171</v>
      </c>
      <c r="C78" s="151" t="s">
        <v>184</v>
      </c>
      <c r="E78"/>
      <c r="F78"/>
    </row>
    <row r="79" spans="1:6">
      <c r="A79" s="152">
        <v>77</v>
      </c>
      <c r="B79" s="175">
        <v>44103088748</v>
      </c>
      <c r="C79" s="151" t="s">
        <v>263</v>
      </c>
      <c r="E79"/>
      <c r="F79"/>
    </row>
    <row r="80" spans="1:6">
      <c r="A80" s="307" t="s">
        <v>204</v>
      </c>
      <c r="B80" s="307"/>
      <c r="C80" s="307"/>
    </row>
    <row r="81" spans="1:3">
      <c r="A81" s="307"/>
      <c r="B81" s="307"/>
      <c r="C81" s="307"/>
    </row>
    <row r="82" spans="1:3">
      <c r="A82" s="307"/>
      <c r="B82" s="307"/>
      <c r="C82" s="307"/>
    </row>
    <row r="83" spans="1:3">
      <c r="A83" s="307"/>
      <c r="B83" s="307"/>
      <c r="C83" s="307"/>
    </row>
    <row r="84" spans="1:3">
      <c r="A84" s="307"/>
      <c r="B84" s="307"/>
      <c r="C84" s="307"/>
    </row>
  </sheetData>
  <mergeCells count="3">
    <mergeCell ref="B2:C2"/>
    <mergeCell ref="A1:C1"/>
    <mergeCell ref="A80:C84"/>
  </mergeCells>
  <conditionalFormatting sqref="E3:F79">
    <cfRule type="duplicateValues" dxfId="1" priority="1"/>
  </conditionalFormatting>
  <pageMargins left="0.7" right="0.7" top="0.75" bottom="0.75" header="0.3" footer="0.3"/>
  <pageSetup paperSize="9" scale="68" orientation="portrait" r:id="rId1"/>
  <headerFooter>
    <oddHeader>&amp;R1.pielikums
metodiskajam materiālam par inventarizāciju alkoholiskajiem dzērieniem un
akcīzes nodokļa starpības summas aprēķināšanu sakarā ar likmju izmaiņām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Normal="100" workbookViewId="0">
      <selection activeCell="I16" sqref="I16"/>
    </sheetView>
  </sheetViews>
  <sheetFormatPr defaultRowHeight="12.75"/>
  <cols>
    <col min="1" max="1" width="7.5703125" style="1" customWidth="1"/>
    <col min="2" max="2" width="4.140625" style="1" customWidth="1"/>
    <col min="3" max="3" width="14.140625" style="1" customWidth="1"/>
    <col min="4" max="4" width="15.5703125" style="1" customWidth="1"/>
    <col min="5" max="5" width="23.85546875" style="1" customWidth="1"/>
    <col min="6" max="6" width="12" style="1" customWidth="1"/>
    <col min="7" max="10" width="16.7109375" style="1" customWidth="1"/>
    <col min="11" max="16384" width="9.140625" style="1"/>
  </cols>
  <sheetData>
    <row r="1" spans="1:10" s="29" customFormat="1" ht="18.75" customHeight="1">
      <c r="A1" s="225" t="s">
        <v>44</v>
      </c>
      <c r="B1" s="225"/>
      <c r="C1" s="225"/>
      <c r="D1" s="225"/>
      <c r="E1" s="225"/>
      <c r="F1" s="225"/>
      <c r="G1" s="225"/>
      <c r="H1" s="225"/>
      <c r="I1" s="225"/>
      <c r="J1" s="225"/>
    </row>
    <row r="2" spans="1:10" s="29" customFormat="1" ht="18.75" customHeight="1">
      <c r="A2" s="225" t="s">
        <v>45</v>
      </c>
      <c r="B2" s="225"/>
      <c r="C2" s="225"/>
      <c r="D2" s="225"/>
      <c r="E2" s="225"/>
      <c r="F2" s="225"/>
      <c r="G2" s="225"/>
      <c r="H2" s="225"/>
      <c r="I2" s="225"/>
      <c r="J2" s="225"/>
    </row>
    <row r="3" spans="1:10" ht="22.5" customHeight="1">
      <c r="A3" s="341" t="s">
        <v>46</v>
      </c>
      <c r="B3" s="341"/>
      <c r="C3" s="341"/>
      <c r="D3" s="341"/>
      <c r="E3" s="341"/>
      <c r="F3" s="341"/>
      <c r="G3" s="341"/>
      <c r="H3" s="341"/>
      <c r="I3" s="341"/>
      <c r="J3" s="341"/>
    </row>
    <row r="4" spans="1:10" ht="24" customHeight="1">
      <c r="A4" s="56" t="s">
        <v>10</v>
      </c>
      <c r="B4" s="56"/>
      <c r="C4" s="56"/>
      <c r="D4" s="55"/>
      <c r="E4" s="148"/>
      <c r="F4" s="342"/>
      <c r="G4" s="342"/>
      <c r="H4" s="342"/>
      <c r="I4" s="342"/>
      <c r="J4" s="342"/>
    </row>
    <row r="5" spans="1:10" ht="24" customHeight="1">
      <c r="A5" s="56" t="s">
        <v>11</v>
      </c>
      <c r="B5" s="56"/>
      <c r="C5" s="56"/>
      <c r="D5" s="55"/>
      <c r="E5" s="148"/>
      <c r="F5" s="343"/>
      <c r="G5" s="343"/>
      <c r="H5" s="343"/>
      <c r="I5" s="343"/>
      <c r="J5" s="343"/>
    </row>
    <row r="6" spans="1:10" ht="13.5" thickBot="1">
      <c r="A6" s="340"/>
      <c r="B6" s="340"/>
      <c r="C6" s="340"/>
      <c r="D6" s="340"/>
      <c r="E6" s="340"/>
      <c r="F6" s="340"/>
      <c r="G6" s="340"/>
      <c r="H6" s="340"/>
      <c r="I6" s="340"/>
      <c r="J6" s="340"/>
    </row>
    <row r="7" spans="1:10" s="3" customFormat="1" ht="27" customHeight="1">
      <c r="A7" s="331"/>
      <c r="B7" s="337" t="s">
        <v>13</v>
      </c>
      <c r="C7" s="337"/>
      <c r="D7" s="337"/>
      <c r="E7" s="317" t="s">
        <v>118</v>
      </c>
      <c r="F7" s="337" t="s">
        <v>52</v>
      </c>
      <c r="G7" s="337"/>
      <c r="H7" s="337" t="s">
        <v>80</v>
      </c>
      <c r="I7" s="337" t="s">
        <v>81</v>
      </c>
      <c r="J7" s="335" t="s">
        <v>82</v>
      </c>
    </row>
    <row r="8" spans="1:10" s="3" customFormat="1" ht="30.75" thickBot="1">
      <c r="A8" s="332"/>
      <c r="B8" s="338"/>
      <c r="C8" s="338"/>
      <c r="D8" s="338"/>
      <c r="E8" s="318"/>
      <c r="F8" s="154" t="s">
        <v>51</v>
      </c>
      <c r="G8" s="154" t="s">
        <v>12</v>
      </c>
      <c r="H8" s="338"/>
      <c r="I8" s="338"/>
      <c r="J8" s="336"/>
    </row>
    <row r="9" spans="1:10" ht="45.75" customHeight="1">
      <c r="A9" s="324" t="s">
        <v>47</v>
      </c>
      <c r="B9" s="321" t="s">
        <v>64</v>
      </c>
      <c r="C9" s="322"/>
      <c r="D9" s="323"/>
      <c r="E9" s="317" t="s">
        <v>213</v>
      </c>
      <c r="F9" s="167">
        <f>Alus_mazie!G58</f>
        <v>0</v>
      </c>
      <c r="G9" s="168" t="s">
        <v>26</v>
      </c>
      <c r="H9" s="169">
        <f>Alus_mazie!H58+Alus_mazie!I58</f>
        <v>0</v>
      </c>
      <c r="I9" s="169">
        <f>Alus_mazie!J58+Alus_mazie!K58</f>
        <v>0</v>
      </c>
      <c r="J9" s="170">
        <f>I9-H9</f>
        <v>0</v>
      </c>
    </row>
    <row r="10" spans="1:10" ht="30" customHeight="1">
      <c r="A10" s="325"/>
      <c r="B10" s="333" t="s">
        <v>70</v>
      </c>
      <c r="C10" s="333"/>
      <c r="D10" s="333"/>
      <c r="E10" s="318"/>
      <c r="F10" s="142">
        <f>Alus_pārējie!G62</f>
        <v>0</v>
      </c>
      <c r="G10" s="143" t="s">
        <v>26</v>
      </c>
      <c r="H10" s="144">
        <f>Alus_pārējie!H62+Alus_pārējie!I62</f>
        <v>0</v>
      </c>
      <c r="I10" s="144">
        <f>Alus_pārējie!J62+Alus_pārējie!K62</f>
        <v>0</v>
      </c>
      <c r="J10" s="155">
        <f>I10-H10</f>
        <v>0</v>
      </c>
    </row>
    <row r="11" spans="1:10" ht="30" customHeight="1" thickBot="1">
      <c r="A11" s="326" t="s">
        <v>132</v>
      </c>
      <c r="B11" s="327"/>
      <c r="C11" s="327"/>
      <c r="D11" s="328"/>
      <c r="E11" s="318"/>
      <c r="F11" s="171">
        <f>F9+F10</f>
        <v>0</v>
      </c>
      <c r="G11" s="172" t="s">
        <v>26</v>
      </c>
      <c r="H11" s="160">
        <f>H9+H10</f>
        <v>0</v>
      </c>
      <c r="I11" s="160">
        <f>I9+I10</f>
        <v>0</v>
      </c>
      <c r="J11" s="161">
        <f>J9+J10</f>
        <v>0</v>
      </c>
    </row>
    <row r="12" spans="1:10" ht="30" customHeight="1">
      <c r="A12" s="162" t="s">
        <v>47</v>
      </c>
      <c r="B12" s="334" t="s">
        <v>119</v>
      </c>
      <c r="C12" s="334"/>
      <c r="D12" s="334"/>
      <c r="E12" s="318"/>
      <c r="F12" s="163">
        <f>' Vīns'!F40</f>
        <v>0</v>
      </c>
      <c r="G12" s="164" t="s">
        <v>26</v>
      </c>
      <c r="H12" s="165">
        <f>' Vīns'!G40</f>
        <v>0</v>
      </c>
      <c r="I12" s="165">
        <f>' Vīns'!H40</f>
        <v>0</v>
      </c>
      <c r="J12" s="166">
        <f t="shared" ref="J12:J17" si="0">I12-H12</f>
        <v>0</v>
      </c>
    </row>
    <row r="13" spans="1:10" ht="30" customHeight="1">
      <c r="A13" s="156" t="s">
        <v>48</v>
      </c>
      <c r="B13" s="311" t="s">
        <v>120</v>
      </c>
      <c r="C13" s="311"/>
      <c r="D13" s="311"/>
      <c r="E13" s="318"/>
      <c r="F13" s="142">
        <f>' Raudzētie virs 6'!F40</f>
        <v>0</v>
      </c>
      <c r="G13" s="143" t="s">
        <v>26</v>
      </c>
      <c r="H13" s="144">
        <f>' Raudzētie virs 6'!G40</f>
        <v>0</v>
      </c>
      <c r="I13" s="144">
        <f>' Raudzētie virs 6'!H40</f>
        <v>0</v>
      </c>
      <c r="J13" s="157">
        <f t="shared" si="0"/>
        <v>0</v>
      </c>
    </row>
    <row r="14" spans="1:10" ht="44.25" customHeight="1">
      <c r="A14" s="156" t="s">
        <v>49</v>
      </c>
      <c r="B14" s="311" t="s">
        <v>122</v>
      </c>
      <c r="C14" s="311"/>
      <c r="D14" s="311"/>
      <c r="E14" s="318"/>
      <c r="F14" s="142">
        <f>' Starpp līdz 15'!F40</f>
        <v>0</v>
      </c>
      <c r="G14" s="143" t="s">
        <v>26</v>
      </c>
      <c r="H14" s="144">
        <f>' Starpp līdz 15'!G40</f>
        <v>0</v>
      </c>
      <c r="I14" s="144">
        <f>' Starpp līdz 15'!H40</f>
        <v>0</v>
      </c>
      <c r="J14" s="157">
        <f t="shared" si="0"/>
        <v>0</v>
      </c>
    </row>
    <row r="15" spans="1:10" ht="57.75" customHeight="1">
      <c r="A15" s="156" t="s">
        <v>83</v>
      </c>
      <c r="B15" s="312" t="s">
        <v>123</v>
      </c>
      <c r="C15" s="313"/>
      <c r="D15" s="314"/>
      <c r="E15" s="318"/>
      <c r="F15" s="142">
        <f>'Starpp virs 15'!F40</f>
        <v>0</v>
      </c>
      <c r="G15" s="143" t="s">
        <v>26</v>
      </c>
      <c r="H15" s="144">
        <f>'Starpp virs 15'!G40</f>
        <v>0</v>
      </c>
      <c r="I15" s="144">
        <f>'Starpp virs 15'!H40</f>
        <v>0</v>
      </c>
      <c r="J15" s="157">
        <f t="shared" si="0"/>
        <v>0</v>
      </c>
    </row>
    <row r="16" spans="1:10" ht="36.75" customHeight="1">
      <c r="A16" s="156" t="s">
        <v>50</v>
      </c>
      <c r="B16" s="311" t="s">
        <v>121</v>
      </c>
      <c r="C16" s="311"/>
      <c r="D16" s="311"/>
      <c r="E16" s="318"/>
      <c r="F16" s="142">
        <f>'Pārējie alkoholiskie dz'!G45</f>
        <v>0</v>
      </c>
      <c r="G16" s="142">
        <f>'Pārējie alkoholiskie dz'!H45</f>
        <v>0</v>
      </c>
      <c r="H16" s="144">
        <f>'Pārējie alkoholiskie dz'!I45</f>
        <v>0</v>
      </c>
      <c r="I16" s="144">
        <f>'Pārējie alkoholiskie dz'!J45</f>
        <v>0</v>
      </c>
      <c r="J16" s="157">
        <f t="shared" si="0"/>
        <v>0</v>
      </c>
    </row>
    <row r="17" spans="1:10" ht="52.5" customHeight="1">
      <c r="A17" s="156" t="s">
        <v>146</v>
      </c>
      <c r="B17" s="339" t="s">
        <v>147</v>
      </c>
      <c r="C17" s="339"/>
      <c r="D17" s="339"/>
      <c r="E17" s="318"/>
      <c r="F17" s="142">
        <f>'Pārējie alk.dz. mazās darītavas'!G45</f>
        <v>0</v>
      </c>
      <c r="G17" s="142">
        <f>'Pārējie alk.dz. mazās darītavas'!H45</f>
        <v>0</v>
      </c>
      <c r="H17" s="144">
        <f>'Pārējie alk.dz. mazās darītavas'!I45</f>
        <v>0</v>
      </c>
      <c r="I17" s="144">
        <f>'Pārējie alk.dz. mazās darītavas'!J45</f>
        <v>0</v>
      </c>
      <c r="J17" s="157">
        <f t="shared" si="0"/>
        <v>0</v>
      </c>
    </row>
    <row r="18" spans="1:10" s="24" customFormat="1" ht="28.5" customHeight="1" thickBot="1">
      <c r="A18" s="329" t="s">
        <v>133</v>
      </c>
      <c r="B18" s="330"/>
      <c r="C18" s="330"/>
      <c r="D18" s="330"/>
      <c r="E18" s="319"/>
      <c r="F18" s="158">
        <f>SUM(F12:F17)</f>
        <v>0</v>
      </c>
      <c r="G18" s="159" t="s">
        <v>26</v>
      </c>
      <c r="H18" s="160">
        <f>SUM(H12:H17)</f>
        <v>0</v>
      </c>
      <c r="I18" s="160">
        <f>SUM(I12:I17)</f>
        <v>0</v>
      </c>
      <c r="J18" s="161">
        <f>SUM(J12:J17)</f>
        <v>0</v>
      </c>
    </row>
    <row r="19" spans="1:10" s="24" customFormat="1" ht="28.5" customHeight="1" thickBot="1">
      <c r="A19" s="315" t="s">
        <v>134</v>
      </c>
      <c r="B19" s="316"/>
      <c r="C19" s="316"/>
      <c r="D19" s="316"/>
      <c r="E19" s="173"/>
      <c r="F19" s="158">
        <f>F18+F11</f>
        <v>0</v>
      </c>
      <c r="G19" s="159"/>
      <c r="H19" s="160">
        <f>H18+H11</f>
        <v>0</v>
      </c>
      <c r="I19" s="160">
        <f>I18+I11</f>
        <v>0</v>
      </c>
      <c r="J19" s="161">
        <f>J18+J11</f>
        <v>0</v>
      </c>
    </row>
    <row r="20" spans="1:10" ht="33.75" customHeight="1">
      <c r="A20" s="320" t="s">
        <v>14</v>
      </c>
      <c r="B20" s="320"/>
      <c r="C20" s="310"/>
      <c r="D20" s="310"/>
      <c r="E20" s="149"/>
      <c r="F20" s="310"/>
      <c r="G20" s="310"/>
      <c r="H20" s="310"/>
      <c r="I20" s="310"/>
      <c r="J20" s="310"/>
    </row>
    <row r="21" spans="1:10" ht="12.75" customHeight="1">
      <c r="A21" s="308"/>
      <c r="B21" s="308"/>
      <c r="C21" s="309" t="s">
        <v>27</v>
      </c>
      <c r="D21" s="309"/>
      <c r="E21" s="150"/>
      <c r="F21" s="309" t="s">
        <v>8</v>
      </c>
      <c r="G21" s="309"/>
      <c r="H21" s="309"/>
      <c r="I21" s="309" t="s">
        <v>28</v>
      </c>
      <c r="J21" s="309"/>
    </row>
    <row r="22" spans="1:10" ht="24" customHeight="1">
      <c r="A22" s="56" t="s">
        <v>15</v>
      </c>
      <c r="B22" s="56"/>
      <c r="C22" s="56"/>
      <c r="D22" s="58"/>
      <c r="E22" s="58"/>
      <c r="F22" s="310"/>
      <c r="G22" s="310"/>
      <c r="H22" s="310"/>
      <c r="I22" s="310"/>
      <c r="J22" s="310"/>
    </row>
    <row r="23" spans="1:10" ht="12.75" customHeight="1">
      <c r="A23" s="308"/>
      <c r="B23" s="308"/>
      <c r="C23" s="308"/>
      <c r="D23" s="57" t="s">
        <v>27</v>
      </c>
      <c r="E23" s="150"/>
      <c r="F23" s="309" t="s">
        <v>8</v>
      </c>
      <c r="G23" s="309"/>
      <c r="H23" s="309"/>
      <c r="I23" s="309" t="s">
        <v>28</v>
      </c>
      <c r="J23" s="309"/>
    </row>
    <row r="24" spans="1:10" ht="15.75">
      <c r="A24" s="56"/>
      <c r="B24" s="56"/>
      <c r="C24" s="56"/>
      <c r="D24" s="56"/>
      <c r="E24" s="56"/>
      <c r="F24" s="56"/>
      <c r="G24" s="56"/>
      <c r="H24" s="56"/>
      <c r="I24" s="56"/>
      <c r="J24" s="56"/>
    </row>
    <row r="25" spans="1:10" ht="15.75">
      <c r="A25" s="56"/>
      <c r="B25" s="56"/>
      <c r="C25" s="56"/>
      <c r="D25" s="56"/>
      <c r="E25" s="56"/>
      <c r="F25" s="56"/>
      <c r="G25" s="56"/>
      <c r="H25" s="56"/>
      <c r="I25" s="56"/>
      <c r="J25" s="56"/>
    </row>
  </sheetData>
  <mergeCells count="39">
    <mergeCell ref="A1:J1"/>
    <mergeCell ref="A2:J2"/>
    <mergeCell ref="A6:J6"/>
    <mergeCell ref="A3:J3"/>
    <mergeCell ref="F4:J4"/>
    <mergeCell ref="F5:J5"/>
    <mergeCell ref="A18:D18"/>
    <mergeCell ref="A7:A8"/>
    <mergeCell ref="B10:D10"/>
    <mergeCell ref="B12:D12"/>
    <mergeCell ref="J7:J8"/>
    <mergeCell ref="F7:G7"/>
    <mergeCell ref="H7:H8"/>
    <mergeCell ref="I7:I8"/>
    <mergeCell ref="B7:D8"/>
    <mergeCell ref="E7:E8"/>
    <mergeCell ref="B16:D16"/>
    <mergeCell ref="B17:D17"/>
    <mergeCell ref="C21:D21"/>
    <mergeCell ref="F21:H21"/>
    <mergeCell ref="I21:J21"/>
    <mergeCell ref="B13:D13"/>
    <mergeCell ref="C20:D20"/>
    <mergeCell ref="F20:H20"/>
    <mergeCell ref="A21:B21"/>
    <mergeCell ref="I20:J20"/>
    <mergeCell ref="B14:D14"/>
    <mergeCell ref="B15:D15"/>
    <mergeCell ref="A19:D19"/>
    <mergeCell ref="E9:E18"/>
    <mergeCell ref="A20:B20"/>
    <mergeCell ref="B9:D9"/>
    <mergeCell ref="A9:A10"/>
    <mergeCell ref="A11:D11"/>
    <mergeCell ref="A23:C23"/>
    <mergeCell ref="F23:H23"/>
    <mergeCell ref="F22:H22"/>
    <mergeCell ref="I22:J22"/>
    <mergeCell ref="I23:J23"/>
  </mergeCells>
  <phoneticPr fontId="6" type="noConversion"/>
  <conditionalFormatting sqref="F9:J10 G11 G12:J17">
    <cfRule type="cellIs" dxfId="0" priority="1" stopIfTrue="1" operator="equal">
      <formula>0</formula>
    </cfRule>
  </conditionalFormatting>
  <dataValidations disablePrompts="1" xWindow="990" yWindow="573" count="8">
    <dataValidation allowBlank="1" showInputMessage="1" showErrorMessage="1" promptTitle="Kopā" prompt="Budžetā maksājamā akcīzes nodokļa likmju starpības summa par alu un alkoholiskajiem dzērieniem" sqref="J19"/>
    <dataValidation allowBlank="1" showInputMessage="1" showErrorMessage="1" promptTitle="Kopā alus" prompt="Budžetā maksājamā akcīzes nodokļa likmju starpības summa par alu" sqref="J11"/>
    <dataValidation allowBlank="1" showInputMessage="1" showErrorMessage="1" promptTitle="Vīns" prompt="Budžetā maksājamā akcīzes nodokļa likmju starpības summa" sqref="J12"/>
    <dataValidation allowBlank="1" showInputMessage="1" showErrorMessage="1" promptTitle="Raudzētie dzērieni (virs 6%)" prompt="Budžetā maksājamā akcīzes nodokļa likmju starpības summa" sqref="J13"/>
    <dataValidation allowBlank="1" showInputMessage="1" showErrorMessage="1" promptTitle="Pārējie alkoholiskie dzērieni" prompt="Budžetā maksājamā akcīzes nodokļa likmju starpības summa" sqref="J16:J17"/>
    <dataValidation allowBlank="1" showInputMessage="1" showErrorMessage="1" promptTitle="Starpprodukti līdz 15%" prompt="Budžetā maksājamā akcīzes nodokļa likmju starpības summa" sqref="J14"/>
    <dataValidation allowBlank="1" showInputMessage="1" showErrorMessage="1" promptTitle="Starpprodukti no 15% līdz 22%" prompt="Budžetā maksājamā akcīzes nodokļa likmju starpības summa" sqref="J15"/>
    <dataValidation allowBlank="1" showInputMessage="1" showErrorMessage="1" promptTitle="Kopā alkoholiskie (bez alus) " prompt="Budžetā maksājamā akcīzes nodokļa likmju starpības summa par alkoholiskajiem dzērieniem (bez alus)" sqref="J18"/>
  </dataValidations>
  <printOptions horizontalCentered="1"/>
  <pageMargins left="0.39370078740157483" right="0.39370078740157483" top="0.78740157480314965" bottom="0.47244094488188981" header="0.27559055118110237" footer="0.27559055118110237"/>
  <pageSetup paperSize="9" scale="81" orientation="landscape" r:id="rId1"/>
  <headerFooter alignWithMargins="0">
    <oddHeader>&amp;R&amp;"Times New Roman,Regular"1.pielikums&amp;8
metodiskajam materiālam par inventarizāciju alkoholiskajiem dzērieniem un
akcīzes nodokļa starpības summas aprēķināšanu sakarā ar likmju izmaiņām 2021.gada 1.martā</oddHeader>
  </headerFooter>
  <ignoredErrors>
    <ignoredError sqref="I9 H12:I12 F9 H13:I13 H15:I15 F12:F15 H14:I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63"/>
  <sheetViews>
    <sheetView zoomScaleNormal="100" workbookViewId="0">
      <selection activeCell="F8" sqref="F8"/>
    </sheetView>
  </sheetViews>
  <sheetFormatPr defaultRowHeight="15.75"/>
  <cols>
    <col min="1" max="1" width="8.85546875" style="147" customWidth="1"/>
    <col min="2" max="2" width="15.42578125" style="145" customWidth="1"/>
    <col min="3" max="3" width="45.140625" style="145" customWidth="1"/>
    <col min="4" max="4" width="8" style="145" customWidth="1"/>
    <col min="5" max="5" width="9.140625" style="145"/>
    <col min="6" max="6" width="9.140625" style="145" customWidth="1"/>
    <col min="7" max="16384" width="9.140625" style="145"/>
  </cols>
  <sheetData>
    <row r="1" spans="1:7" ht="18.75">
      <c r="A1" s="177" t="s">
        <v>221</v>
      </c>
      <c r="C1" s="153"/>
    </row>
    <row r="2" spans="1:7" s="146" customFormat="1">
      <c r="A2" s="178" t="s">
        <v>43</v>
      </c>
      <c r="B2" s="249" t="s">
        <v>117</v>
      </c>
      <c r="C2" s="250"/>
    </row>
    <row r="3" spans="1:7" ht="15" customHeight="1">
      <c r="A3" s="175">
        <v>1</v>
      </c>
      <c r="B3" s="197">
        <v>44103002010</v>
      </c>
      <c r="C3" s="198" t="s">
        <v>89</v>
      </c>
      <c r="E3"/>
      <c r="F3"/>
    </row>
    <row r="4" spans="1:7" ht="15" customHeight="1">
      <c r="A4" s="152">
        <v>2</v>
      </c>
      <c r="B4" s="197">
        <v>40003073627</v>
      </c>
      <c r="C4" s="198" t="s">
        <v>220</v>
      </c>
      <c r="D4" s="192"/>
      <c r="E4"/>
      <c r="F4" s="174"/>
      <c r="G4" s="153"/>
    </row>
    <row r="5" spans="1:7" ht="15" customHeight="1">
      <c r="A5" s="175">
        <v>3</v>
      </c>
      <c r="B5" s="197">
        <v>40003448498</v>
      </c>
      <c r="C5" s="198" t="s">
        <v>90</v>
      </c>
      <c r="E5"/>
      <c r="F5"/>
    </row>
    <row r="6" spans="1:7" ht="15" customHeight="1">
      <c r="A6" s="152">
        <v>4</v>
      </c>
      <c r="B6" s="197">
        <v>44103123314</v>
      </c>
      <c r="C6" s="198" t="s">
        <v>215</v>
      </c>
      <c r="E6"/>
      <c r="F6"/>
    </row>
    <row r="7" spans="1:7" ht="15" customHeight="1">
      <c r="A7" s="175">
        <v>5</v>
      </c>
      <c r="B7" s="197">
        <v>41502018652</v>
      </c>
      <c r="C7" s="198" t="s">
        <v>91</v>
      </c>
      <c r="E7"/>
      <c r="F7"/>
    </row>
    <row r="8" spans="1:7" ht="15" customHeight="1">
      <c r="A8" s="175">
        <v>6</v>
      </c>
      <c r="B8" s="197">
        <v>40203107131</v>
      </c>
      <c r="C8" s="198" t="s">
        <v>194</v>
      </c>
      <c r="E8"/>
      <c r="F8"/>
    </row>
    <row r="9" spans="1:7" ht="15" customHeight="1">
      <c r="A9" s="152">
        <v>7</v>
      </c>
      <c r="B9" s="197">
        <v>40103789546</v>
      </c>
      <c r="C9" s="198" t="s">
        <v>138</v>
      </c>
      <c r="E9"/>
      <c r="F9"/>
    </row>
    <row r="10" spans="1:7" ht="15" customHeight="1">
      <c r="A10" s="175">
        <v>8</v>
      </c>
      <c r="B10" s="197">
        <v>40103516004</v>
      </c>
      <c r="C10" s="198" t="s">
        <v>92</v>
      </c>
      <c r="E10"/>
      <c r="F10"/>
    </row>
    <row r="11" spans="1:7" ht="15" customHeight="1">
      <c r="A11" s="152">
        <v>9</v>
      </c>
      <c r="B11" s="197">
        <v>40103325132</v>
      </c>
      <c r="C11" s="198" t="s">
        <v>93</v>
      </c>
      <c r="E11"/>
      <c r="F11"/>
    </row>
    <row r="12" spans="1:7" ht="15" customHeight="1">
      <c r="A12" s="175">
        <v>10</v>
      </c>
      <c r="B12" s="197">
        <v>50003428811</v>
      </c>
      <c r="C12" s="198" t="s">
        <v>94</v>
      </c>
      <c r="E12"/>
      <c r="F12"/>
    </row>
    <row r="13" spans="1:7" ht="15" customHeight="1">
      <c r="A13" s="175">
        <v>11</v>
      </c>
      <c r="B13" s="197">
        <v>40103780195</v>
      </c>
      <c r="C13" s="198" t="s">
        <v>95</v>
      </c>
      <c r="E13"/>
      <c r="F13"/>
    </row>
    <row r="14" spans="1:7" ht="15" customHeight="1">
      <c r="A14" s="152">
        <v>12</v>
      </c>
      <c r="B14" s="199">
        <v>40003410381</v>
      </c>
      <c r="C14" s="200" t="s">
        <v>96</v>
      </c>
      <c r="E14"/>
      <c r="F14"/>
    </row>
    <row r="15" spans="1:7" ht="15" customHeight="1">
      <c r="A15" s="175">
        <v>13</v>
      </c>
      <c r="B15" s="197">
        <v>48503021920</v>
      </c>
      <c r="C15" s="198" t="s">
        <v>139</v>
      </c>
      <c r="E15"/>
      <c r="F15"/>
    </row>
    <row r="16" spans="1:7" ht="15" customHeight="1">
      <c r="A16" s="152">
        <v>14</v>
      </c>
      <c r="B16" s="197">
        <v>43603071104</v>
      </c>
      <c r="C16" s="198" t="s">
        <v>128</v>
      </c>
      <c r="E16"/>
      <c r="F16"/>
    </row>
    <row r="17" spans="1:6" ht="15" customHeight="1">
      <c r="A17" s="175">
        <v>15</v>
      </c>
      <c r="B17" s="197">
        <v>41203051886</v>
      </c>
      <c r="C17" s="198" t="s">
        <v>216</v>
      </c>
      <c r="E17"/>
      <c r="F17"/>
    </row>
    <row r="18" spans="1:6" ht="15" customHeight="1">
      <c r="A18" s="175">
        <v>16</v>
      </c>
      <c r="B18" s="201">
        <v>40003803326</v>
      </c>
      <c r="C18" s="202" t="s">
        <v>97</v>
      </c>
      <c r="E18"/>
      <c r="F18"/>
    </row>
    <row r="19" spans="1:6" ht="15" customHeight="1">
      <c r="A19" s="152">
        <v>17</v>
      </c>
      <c r="B19" s="201">
        <v>42102017932</v>
      </c>
      <c r="C19" s="202" t="s">
        <v>195</v>
      </c>
      <c r="E19"/>
      <c r="F19"/>
    </row>
    <row r="20" spans="1:6" ht="15" customHeight="1">
      <c r="A20" s="175">
        <v>18</v>
      </c>
      <c r="B20" s="197">
        <v>44103101904</v>
      </c>
      <c r="C20" s="198" t="s">
        <v>196</v>
      </c>
      <c r="E20"/>
      <c r="F20"/>
    </row>
    <row r="21" spans="1:6" ht="15" customHeight="1">
      <c r="A21" s="152">
        <v>19</v>
      </c>
      <c r="B21" s="201">
        <v>48503026951</v>
      </c>
      <c r="C21" s="202" t="s">
        <v>135</v>
      </c>
      <c r="E21"/>
      <c r="F21"/>
    </row>
    <row r="22" spans="1:6" ht="15" customHeight="1">
      <c r="A22" s="175">
        <v>20</v>
      </c>
      <c r="B22" s="197">
        <v>43603080465</v>
      </c>
      <c r="C22" s="198" t="s">
        <v>140</v>
      </c>
      <c r="E22"/>
      <c r="F22"/>
    </row>
    <row r="23" spans="1:6" ht="15" customHeight="1">
      <c r="A23" s="175">
        <v>21</v>
      </c>
      <c r="B23" s="197">
        <v>43603067429</v>
      </c>
      <c r="C23" s="198" t="s">
        <v>98</v>
      </c>
      <c r="E23"/>
      <c r="F23"/>
    </row>
    <row r="24" spans="1:6" ht="15" customHeight="1">
      <c r="A24" s="152">
        <v>22</v>
      </c>
      <c r="B24" s="197">
        <v>40003273794</v>
      </c>
      <c r="C24" s="198" t="s">
        <v>99</v>
      </c>
      <c r="E24"/>
      <c r="F24"/>
    </row>
    <row r="25" spans="1:6" ht="15" customHeight="1">
      <c r="A25" s="175">
        <v>23</v>
      </c>
      <c r="B25" s="197">
        <v>50103966231</v>
      </c>
      <c r="C25" s="198" t="s">
        <v>136</v>
      </c>
      <c r="E25"/>
      <c r="F25"/>
    </row>
    <row r="26" spans="1:6" ht="15" customHeight="1">
      <c r="A26" s="152">
        <v>24</v>
      </c>
      <c r="B26" s="197">
        <v>45403029066</v>
      </c>
      <c r="C26" s="198" t="s">
        <v>197</v>
      </c>
      <c r="E26"/>
      <c r="F26"/>
    </row>
    <row r="27" spans="1:6" ht="15" customHeight="1">
      <c r="A27" s="175">
        <v>25</v>
      </c>
      <c r="B27" s="197">
        <v>40003758728</v>
      </c>
      <c r="C27" s="198" t="s">
        <v>137</v>
      </c>
      <c r="E27"/>
      <c r="F27"/>
    </row>
    <row r="28" spans="1:6" ht="15" customHeight="1">
      <c r="A28" s="175">
        <v>26</v>
      </c>
      <c r="B28" s="197">
        <v>40203116079</v>
      </c>
      <c r="C28" s="198" t="s">
        <v>141</v>
      </c>
      <c r="E28"/>
      <c r="F28"/>
    </row>
    <row r="29" spans="1:6" ht="15" customHeight="1">
      <c r="A29" s="152">
        <v>27</v>
      </c>
      <c r="B29" s="197">
        <v>42402015841</v>
      </c>
      <c r="C29" s="198" t="s">
        <v>100</v>
      </c>
      <c r="E29"/>
      <c r="F29"/>
    </row>
    <row r="30" spans="1:6" ht="15" customHeight="1">
      <c r="A30" s="175">
        <v>28</v>
      </c>
      <c r="B30" s="197">
        <v>40103317898</v>
      </c>
      <c r="C30" s="198" t="s">
        <v>101</v>
      </c>
      <c r="E30"/>
      <c r="F30"/>
    </row>
    <row r="31" spans="1:6" ht="15" customHeight="1">
      <c r="A31" s="152">
        <v>29</v>
      </c>
      <c r="B31" s="197">
        <v>40003181339</v>
      </c>
      <c r="C31" s="198" t="s">
        <v>102</v>
      </c>
      <c r="E31"/>
      <c r="F31"/>
    </row>
    <row r="32" spans="1:6" ht="15" customHeight="1">
      <c r="A32" s="175">
        <v>30</v>
      </c>
      <c r="B32" s="197">
        <v>40203134642</v>
      </c>
      <c r="C32" s="198" t="s">
        <v>198</v>
      </c>
      <c r="E32"/>
      <c r="F32"/>
    </row>
    <row r="33" spans="1:6" ht="15" customHeight="1">
      <c r="A33" s="175">
        <v>31</v>
      </c>
      <c r="B33" s="197">
        <v>40203205413</v>
      </c>
      <c r="C33" s="198" t="s">
        <v>199</v>
      </c>
      <c r="E33"/>
      <c r="F33"/>
    </row>
    <row r="34" spans="1:6" ht="15" customHeight="1">
      <c r="A34" s="152">
        <v>32</v>
      </c>
      <c r="B34" s="197">
        <v>42103055170</v>
      </c>
      <c r="C34" s="202" t="s">
        <v>103</v>
      </c>
      <c r="E34"/>
      <c r="F34"/>
    </row>
    <row r="35" spans="1:6" ht="15" customHeight="1">
      <c r="A35" s="175">
        <v>33</v>
      </c>
      <c r="B35" s="197">
        <v>40003400519</v>
      </c>
      <c r="C35" s="198" t="s">
        <v>104</v>
      </c>
      <c r="E35"/>
      <c r="F35"/>
    </row>
    <row r="36" spans="1:6" ht="15" customHeight="1">
      <c r="A36" s="152">
        <v>34</v>
      </c>
      <c r="B36" s="197">
        <v>40003022654</v>
      </c>
      <c r="C36" s="198" t="s">
        <v>105</v>
      </c>
      <c r="E36"/>
      <c r="F36"/>
    </row>
    <row r="37" spans="1:6" ht="15" customHeight="1">
      <c r="A37" s="175">
        <v>35</v>
      </c>
      <c r="B37" s="197">
        <v>45403037025</v>
      </c>
      <c r="C37" s="198" t="s">
        <v>217</v>
      </c>
      <c r="E37"/>
      <c r="F37"/>
    </row>
    <row r="38" spans="1:6" ht="15" customHeight="1">
      <c r="A38" s="175">
        <v>36</v>
      </c>
      <c r="B38" s="197">
        <v>45403043182</v>
      </c>
      <c r="C38" s="198" t="s">
        <v>106</v>
      </c>
      <c r="E38"/>
      <c r="F38"/>
    </row>
    <row r="39" spans="1:6" ht="15" customHeight="1">
      <c r="A39" s="152">
        <v>37</v>
      </c>
      <c r="B39" s="197">
        <v>40103541209</v>
      </c>
      <c r="C39" s="198" t="s">
        <v>107</v>
      </c>
      <c r="E39"/>
      <c r="F39"/>
    </row>
    <row r="40" spans="1:6" ht="15" customHeight="1">
      <c r="A40" s="175">
        <v>38</v>
      </c>
      <c r="B40" s="197">
        <v>40003557646</v>
      </c>
      <c r="C40" s="198" t="s">
        <v>129</v>
      </c>
      <c r="E40"/>
      <c r="F40"/>
    </row>
    <row r="41" spans="1:6" ht="15" customHeight="1">
      <c r="A41" s="152">
        <v>39</v>
      </c>
      <c r="B41" s="197">
        <v>41503073257</v>
      </c>
      <c r="C41" s="198" t="s">
        <v>108</v>
      </c>
      <c r="E41"/>
      <c r="F41"/>
    </row>
    <row r="42" spans="1:6" ht="15" customHeight="1">
      <c r="A42" s="175">
        <v>40</v>
      </c>
      <c r="B42" s="197">
        <v>40103630102</v>
      </c>
      <c r="C42" s="198" t="s">
        <v>200</v>
      </c>
      <c r="E42"/>
      <c r="F42"/>
    </row>
    <row r="43" spans="1:6" ht="15" customHeight="1">
      <c r="A43" s="175">
        <v>41</v>
      </c>
      <c r="B43" s="197">
        <v>40003376664</v>
      </c>
      <c r="C43" s="198" t="s">
        <v>109</v>
      </c>
      <c r="E43"/>
      <c r="F43"/>
    </row>
    <row r="44" spans="1:6" ht="15" customHeight="1">
      <c r="A44" s="152">
        <v>42</v>
      </c>
      <c r="B44" s="197">
        <v>44103086272</v>
      </c>
      <c r="C44" s="198" t="s">
        <v>110</v>
      </c>
      <c r="E44"/>
      <c r="F44"/>
    </row>
    <row r="45" spans="1:6" ht="15" customHeight="1">
      <c r="A45" s="175">
        <v>43</v>
      </c>
      <c r="B45" s="197">
        <v>40003950340</v>
      </c>
      <c r="C45" s="198" t="s">
        <v>201</v>
      </c>
      <c r="E45"/>
      <c r="F45"/>
    </row>
    <row r="46" spans="1:6" ht="15" customHeight="1">
      <c r="A46" s="152">
        <v>44</v>
      </c>
      <c r="B46" s="197">
        <v>41503022195</v>
      </c>
      <c r="C46" s="198" t="s">
        <v>218</v>
      </c>
      <c r="E46"/>
      <c r="F46"/>
    </row>
    <row r="47" spans="1:6" ht="15" customHeight="1">
      <c r="A47" s="175">
        <v>45</v>
      </c>
      <c r="B47" s="197">
        <v>40203094759</v>
      </c>
      <c r="C47" s="198" t="s">
        <v>142</v>
      </c>
      <c r="E47"/>
      <c r="F47"/>
    </row>
    <row r="48" spans="1:6" ht="15" customHeight="1">
      <c r="A48" s="175">
        <v>46</v>
      </c>
      <c r="B48" s="201">
        <v>40103874679</v>
      </c>
      <c r="C48" s="202" t="s">
        <v>111</v>
      </c>
      <c r="E48"/>
      <c r="F48"/>
    </row>
    <row r="49" spans="1:6" ht="15" customHeight="1">
      <c r="A49" s="152">
        <v>47</v>
      </c>
      <c r="B49" s="197">
        <v>48503018333</v>
      </c>
      <c r="C49" s="198" t="s">
        <v>112</v>
      </c>
      <c r="E49"/>
      <c r="F49"/>
    </row>
    <row r="50" spans="1:6" ht="15" customHeight="1">
      <c r="A50" s="175">
        <v>48</v>
      </c>
      <c r="B50" s="197">
        <v>41501015926</v>
      </c>
      <c r="C50" s="198" t="s">
        <v>178</v>
      </c>
      <c r="E50"/>
      <c r="F50"/>
    </row>
    <row r="51" spans="1:6" ht="15" customHeight="1">
      <c r="A51" s="152">
        <v>49</v>
      </c>
      <c r="B51" s="197">
        <v>48503003380</v>
      </c>
      <c r="C51" s="198" t="s">
        <v>113</v>
      </c>
      <c r="E51"/>
      <c r="F51"/>
    </row>
    <row r="52" spans="1:6" ht="15" customHeight="1">
      <c r="A52" s="175">
        <v>50</v>
      </c>
      <c r="B52" s="197">
        <v>44103081307</v>
      </c>
      <c r="C52" s="198" t="s">
        <v>114</v>
      </c>
      <c r="E52"/>
      <c r="F52"/>
    </row>
    <row r="53" spans="1:6" ht="15" customHeight="1">
      <c r="A53" s="175">
        <v>51</v>
      </c>
      <c r="B53" s="197">
        <v>54103115821</v>
      </c>
      <c r="C53" s="198" t="s">
        <v>144</v>
      </c>
      <c r="E53"/>
      <c r="F53"/>
    </row>
    <row r="54" spans="1:6" ht="15" customHeight="1">
      <c r="A54" s="152">
        <v>52</v>
      </c>
      <c r="B54" s="197">
        <v>40203113388</v>
      </c>
      <c r="C54" s="198" t="s">
        <v>202</v>
      </c>
      <c r="E54"/>
      <c r="F54"/>
    </row>
    <row r="55" spans="1:6" ht="15" customHeight="1">
      <c r="A55" s="175">
        <v>53</v>
      </c>
      <c r="B55" s="197">
        <v>41201005223</v>
      </c>
      <c r="C55" s="203" t="s">
        <v>131</v>
      </c>
      <c r="E55"/>
      <c r="F55"/>
    </row>
    <row r="56" spans="1:6" ht="15" customHeight="1">
      <c r="A56" s="152">
        <v>54</v>
      </c>
      <c r="B56" s="204">
        <v>40203093255</v>
      </c>
      <c r="C56" s="205" t="s">
        <v>143</v>
      </c>
      <c r="E56"/>
      <c r="F56"/>
    </row>
    <row r="57" spans="1:6" ht="15" customHeight="1">
      <c r="A57" s="175">
        <v>55</v>
      </c>
      <c r="B57" s="204">
        <v>40003752458</v>
      </c>
      <c r="C57" s="205" t="s">
        <v>115</v>
      </c>
      <c r="E57"/>
      <c r="F57"/>
    </row>
    <row r="58" spans="1:6" ht="15" customHeight="1">
      <c r="A58" s="152">
        <v>56</v>
      </c>
      <c r="B58" s="204">
        <v>41203058314</v>
      </c>
      <c r="C58" s="205" t="s">
        <v>219</v>
      </c>
      <c r="E58"/>
      <c r="F58"/>
    </row>
    <row r="59" spans="1:6" ht="15" customHeight="1">
      <c r="A59" s="175">
        <v>57</v>
      </c>
      <c r="B59" s="204">
        <v>41503072088</v>
      </c>
      <c r="C59" s="205" t="s">
        <v>130</v>
      </c>
      <c r="E59"/>
      <c r="F59"/>
    </row>
    <row r="60" spans="1:6" ht="15" customHeight="1">
      <c r="A60" s="152">
        <v>58</v>
      </c>
      <c r="B60" s="204">
        <v>40203042437</v>
      </c>
      <c r="C60" s="205" t="s">
        <v>145</v>
      </c>
      <c r="E60"/>
      <c r="F60"/>
    </row>
    <row r="61" spans="1:6" ht="15" customHeight="1">
      <c r="A61" s="175">
        <v>59</v>
      </c>
      <c r="B61" s="204">
        <v>40203022303</v>
      </c>
      <c r="C61" s="205" t="s">
        <v>203</v>
      </c>
      <c r="E61"/>
      <c r="F61"/>
    </row>
    <row r="62" spans="1:6">
      <c r="A62" s="175">
        <v>60</v>
      </c>
      <c r="B62" s="204">
        <v>40103667853</v>
      </c>
      <c r="C62" s="205" t="s">
        <v>116</v>
      </c>
      <c r="E62"/>
      <c r="F62"/>
    </row>
    <row r="63" spans="1:6">
      <c r="A63" s="194" t="s">
        <v>205</v>
      </c>
    </row>
  </sheetData>
  <mergeCells count="1">
    <mergeCell ref="B2:C2"/>
  </mergeCells>
  <pageMargins left="0.7" right="0.7" top="0.75" bottom="0.75" header="0.3" footer="0.3"/>
  <pageSetup paperSize="9" scale="68" orientation="landscape" r:id="rId1"/>
  <headerFooter>
    <oddHeader>&amp;R1.pielikums
metodiskajam materiālam par inventarizāciju alkoholiskajiem dzērieniem un
akcīzes nodokļa starpības summas aprēķināšanu sakarā ar likmju izmaiņām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opLeftCell="A10" zoomScaleNormal="100" workbookViewId="0">
      <selection activeCell="H26" sqref="H26"/>
    </sheetView>
  </sheetViews>
  <sheetFormatPr defaultRowHeight="12.75"/>
  <cols>
    <col min="1" max="1" width="4.28515625" style="98" customWidth="1"/>
    <col min="2" max="2" width="10.28515625" style="98" customWidth="1"/>
    <col min="3" max="3" width="24.140625" style="98" customWidth="1"/>
    <col min="4" max="5" width="9.140625" style="98"/>
    <col min="6" max="6" width="8.140625" style="98" customWidth="1"/>
    <col min="7" max="7" width="9.140625" style="98"/>
    <col min="8" max="8" width="12.5703125" style="98" customWidth="1"/>
    <col min="9" max="9" width="10.5703125" style="98" customWidth="1"/>
    <col min="10" max="10" width="12.7109375" style="98" customWidth="1"/>
    <col min="11" max="11" width="10.5703125" style="98" customWidth="1"/>
    <col min="12" max="12" width="12.140625" style="98" customWidth="1"/>
    <col min="13" max="16384" width="9.140625" style="98"/>
  </cols>
  <sheetData>
    <row r="1" spans="1:12" s="1" customFormat="1" ht="18.75" customHeight="1">
      <c r="A1" s="225" t="s">
        <v>44</v>
      </c>
      <c r="B1" s="225"/>
      <c r="C1" s="225"/>
      <c r="D1" s="225"/>
      <c r="E1" s="225"/>
      <c r="F1" s="225"/>
      <c r="G1" s="225"/>
      <c r="H1" s="225"/>
      <c r="I1" s="225"/>
      <c r="J1" s="225"/>
      <c r="K1" s="225"/>
      <c r="L1" s="225"/>
    </row>
    <row r="2" spans="1:12" s="14" customFormat="1" ht="18.75">
      <c r="A2" s="226" t="s">
        <v>87</v>
      </c>
      <c r="B2" s="226"/>
      <c r="C2" s="226"/>
      <c r="D2" s="226"/>
      <c r="E2" s="226"/>
      <c r="F2" s="226"/>
      <c r="G2" s="226"/>
      <c r="H2" s="226"/>
      <c r="I2" s="226"/>
      <c r="J2" s="226"/>
      <c r="K2" s="226"/>
      <c r="L2" s="226"/>
    </row>
    <row r="3" spans="1:12" s="14" customFormat="1" ht="33.75" customHeight="1">
      <c r="A3" s="226" t="s">
        <v>88</v>
      </c>
      <c r="B3" s="226"/>
      <c r="C3" s="226"/>
      <c r="D3" s="226"/>
      <c r="E3" s="226"/>
      <c r="F3" s="226"/>
      <c r="G3" s="226"/>
      <c r="H3" s="226"/>
      <c r="I3" s="226"/>
      <c r="J3" s="226"/>
      <c r="K3" s="226"/>
      <c r="L3" s="226"/>
    </row>
    <row r="4" spans="1:12" s="14" customFormat="1" ht="18.75">
      <c r="A4" s="227" t="s">
        <v>223</v>
      </c>
      <c r="B4" s="227"/>
      <c r="C4" s="227"/>
      <c r="D4" s="227"/>
      <c r="E4" s="227"/>
      <c r="F4" s="227"/>
      <c r="G4" s="227"/>
      <c r="H4" s="227"/>
      <c r="I4" s="227"/>
      <c r="J4" s="227"/>
      <c r="K4" s="227"/>
      <c r="L4" s="227"/>
    </row>
    <row r="5" spans="1:12" s="14" customFormat="1" ht="18.75">
      <c r="A5" s="227" t="s">
        <v>224</v>
      </c>
      <c r="B5" s="227"/>
      <c r="C5" s="227"/>
      <c r="D5" s="227"/>
      <c r="E5" s="227"/>
      <c r="F5" s="227"/>
      <c r="G5" s="227"/>
      <c r="H5" s="227"/>
      <c r="I5" s="227"/>
      <c r="J5" s="227"/>
      <c r="K5" s="227"/>
      <c r="L5" s="227"/>
    </row>
    <row r="6" spans="1:12" s="14" customFormat="1" ht="18.75">
      <c r="A6" s="227" t="s">
        <v>124</v>
      </c>
      <c r="B6" s="227"/>
      <c r="C6" s="227"/>
      <c r="D6" s="227"/>
      <c r="E6" s="227"/>
      <c r="F6" s="227"/>
      <c r="G6" s="227"/>
      <c r="H6" s="227"/>
      <c r="I6" s="227"/>
      <c r="J6" s="227"/>
      <c r="K6" s="227"/>
      <c r="L6" s="227"/>
    </row>
    <row r="7" spans="1:12" s="23" customFormat="1" ht="18.75">
      <c r="A7" s="265" t="s">
        <v>125</v>
      </c>
      <c r="B7" s="265"/>
      <c r="C7" s="265"/>
      <c r="D7" s="265"/>
      <c r="E7" s="265"/>
      <c r="F7" s="265"/>
      <c r="G7" s="265"/>
      <c r="H7" s="265"/>
      <c r="I7" s="265"/>
      <c r="J7" s="265"/>
      <c r="K7" s="265"/>
      <c r="L7" s="265"/>
    </row>
    <row r="10" spans="1:12">
      <c r="A10" s="230"/>
      <c r="B10" s="230"/>
      <c r="C10" s="230"/>
      <c r="D10" s="230"/>
      <c r="E10" s="44"/>
      <c r="F10" s="230"/>
      <c r="G10" s="230"/>
      <c r="H10" s="230"/>
      <c r="I10" s="230"/>
      <c r="J10" s="230"/>
      <c r="K10" s="230"/>
      <c r="L10" s="230"/>
    </row>
    <row r="11" spans="1:12">
      <c r="A11" s="243" t="s">
        <v>0</v>
      </c>
      <c r="B11" s="243"/>
      <c r="C11" s="243"/>
      <c r="D11" s="243"/>
      <c r="E11" s="1"/>
      <c r="F11" s="244" t="s">
        <v>1</v>
      </c>
      <c r="G11" s="244"/>
      <c r="H11" s="244"/>
      <c r="I11" s="244"/>
      <c r="J11" s="244"/>
      <c r="K11" s="244"/>
      <c r="L11" s="244"/>
    </row>
    <row r="12" spans="1:12" ht="18.75">
      <c r="A12" s="245" t="s">
        <v>2</v>
      </c>
      <c r="B12" s="245"/>
      <c r="C12" s="245"/>
      <c r="D12" s="245"/>
      <c r="E12" s="245"/>
      <c r="F12" s="245"/>
      <c r="G12" s="45"/>
      <c r="H12" s="228"/>
      <c r="I12" s="228"/>
      <c r="J12" s="228"/>
      <c r="K12" s="228"/>
      <c r="L12" s="228"/>
    </row>
    <row r="13" spans="1:12" ht="18.75">
      <c r="A13" s="245" t="s">
        <v>3</v>
      </c>
      <c r="B13" s="245"/>
      <c r="C13" s="245"/>
      <c r="D13" s="245"/>
      <c r="E13" s="245"/>
      <c r="F13" s="45"/>
      <c r="G13" s="228"/>
      <c r="H13" s="228"/>
      <c r="I13" s="228"/>
      <c r="J13" s="228"/>
      <c r="K13" s="228"/>
      <c r="L13" s="228"/>
    </row>
    <row r="14" spans="1:12" ht="18.75">
      <c r="A14" s="229"/>
      <c r="B14" s="229"/>
      <c r="C14" s="229"/>
      <c r="D14" s="229"/>
      <c r="E14" s="229"/>
      <c r="F14" s="229"/>
      <c r="G14" s="229"/>
      <c r="H14" s="229"/>
      <c r="I14" s="229"/>
      <c r="J14" s="229"/>
      <c r="K14" s="229"/>
      <c r="L14" s="229"/>
    </row>
    <row r="15" spans="1:12" ht="18.75">
      <c r="A15" s="229"/>
      <c r="B15" s="229"/>
      <c r="C15" s="229"/>
      <c r="D15" s="229"/>
      <c r="E15" s="229"/>
      <c r="F15" s="229"/>
      <c r="G15" s="229"/>
      <c r="H15" s="229"/>
      <c r="I15" s="229"/>
      <c r="J15" s="229"/>
      <c r="K15" s="229"/>
      <c r="L15" s="229"/>
    </row>
    <row r="16" spans="1:12" ht="15.75">
      <c r="A16" s="29" t="s">
        <v>4</v>
      </c>
      <c r="B16" s="33"/>
      <c r="C16" s="140"/>
      <c r="D16" s="29" t="s">
        <v>5</v>
      </c>
      <c r="E16" s="1"/>
      <c r="F16" s="230"/>
      <c r="G16" s="230"/>
      <c r="H16" s="230"/>
      <c r="I16" s="230"/>
      <c r="J16" s="230"/>
      <c r="K16" s="230"/>
      <c r="L16" s="230"/>
    </row>
    <row r="17" spans="1:12" ht="18.75">
      <c r="A17" s="1"/>
      <c r="B17" s="14"/>
      <c r="C17" s="141" t="s">
        <v>6</v>
      </c>
      <c r="D17" s="14"/>
      <c r="E17" s="30"/>
      <c r="F17" s="231" t="s">
        <v>9</v>
      </c>
      <c r="G17" s="231"/>
      <c r="H17" s="231"/>
      <c r="I17" s="231"/>
      <c r="J17" s="231"/>
      <c r="K17" s="231"/>
      <c r="L17" s="231"/>
    </row>
    <row r="18" spans="1:12">
      <c r="A18" s="246"/>
      <c r="B18" s="246"/>
      <c r="C18" s="246"/>
      <c r="D18" s="246"/>
      <c r="E18" s="246"/>
      <c r="F18" s="246"/>
      <c r="G18" s="246"/>
      <c r="H18" s="246"/>
      <c r="I18" s="246"/>
      <c r="J18" s="246"/>
      <c r="K18" s="246"/>
      <c r="L18" s="246"/>
    </row>
    <row r="19" spans="1:12" ht="15">
      <c r="A19" s="252"/>
      <c r="B19" s="252"/>
      <c r="C19" s="252"/>
      <c r="D19" s="252"/>
      <c r="E19" s="252"/>
      <c r="F19" s="252"/>
      <c r="G19" s="252"/>
      <c r="H19" s="252"/>
      <c r="I19" s="252"/>
      <c r="J19" s="252"/>
      <c r="K19" s="252"/>
      <c r="L19" s="97"/>
    </row>
    <row r="20" spans="1:12" ht="15.75">
      <c r="A20" s="253" t="s">
        <v>70</v>
      </c>
      <c r="B20" s="253"/>
      <c r="C20" s="253"/>
      <c r="D20" s="253"/>
      <c r="E20" s="253"/>
      <c r="F20" s="253"/>
      <c r="G20" s="253"/>
      <c r="H20" s="253"/>
      <c r="I20" s="253"/>
      <c r="J20" s="253"/>
      <c r="K20" s="253"/>
      <c r="L20" s="253"/>
    </row>
    <row r="21" spans="1:12">
      <c r="A21" s="254" t="s">
        <v>43</v>
      </c>
      <c r="B21" s="271" t="s">
        <v>20</v>
      </c>
      <c r="C21" s="267" t="s">
        <v>65</v>
      </c>
      <c r="D21" s="267" t="s">
        <v>16</v>
      </c>
      <c r="E21" s="267" t="s">
        <v>17</v>
      </c>
      <c r="F21" s="272" t="s">
        <v>18</v>
      </c>
      <c r="G21" s="267" t="s">
        <v>19</v>
      </c>
      <c r="H21" s="268" t="s">
        <v>40</v>
      </c>
      <c r="I21" s="269"/>
      <c r="J21" s="269"/>
      <c r="K21" s="270"/>
      <c r="L21" s="262" t="s">
        <v>68</v>
      </c>
    </row>
    <row r="22" spans="1:12" ht="26.25" customHeight="1">
      <c r="A22" s="254"/>
      <c r="B22" s="271"/>
      <c r="C22" s="267"/>
      <c r="D22" s="267"/>
      <c r="E22" s="267"/>
      <c r="F22" s="272"/>
      <c r="G22" s="267"/>
      <c r="H22" s="267" t="s">
        <v>126</v>
      </c>
      <c r="I22" s="267"/>
      <c r="J22" s="267" t="s">
        <v>127</v>
      </c>
      <c r="K22" s="267"/>
      <c r="L22" s="263"/>
    </row>
    <row r="23" spans="1:12">
      <c r="A23" s="254"/>
      <c r="B23" s="271"/>
      <c r="C23" s="267"/>
      <c r="D23" s="267"/>
      <c r="E23" s="267"/>
      <c r="F23" s="272"/>
      <c r="G23" s="267"/>
      <c r="H23" s="99">
        <v>7.8</v>
      </c>
      <c r="I23" s="99">
        <v>14.4</v>
      </c>
      <c r="J23" s="100">
        <v>8.1999999999999993</v>
      </c>
      <c r="K23" s="100">
        <v>15.2</v>
      </c>
      <c r="L23" s="263"/>
    </row>
    <row r="24" spans="1:12" ht="25.5">
      <c r="A24" s="254"/>
      <c r="B24" s="271"/>
      <c r="C24" s="267"/>
      <c r="D24" s="267"/>
      <c r="E24" s="267"/>
      <c r="F24" s="272"/>
      <c r="G24" s="267"/>
      <c r="H24" s="101" t="s">
        <v>66</v>
      </c>
      <c r="I24" s="101" t="s">
        <v>67</v>
      </c>
      <c r="J24" s="101" t="s">
        <v>66</v>
      </c>
      <c r="K24" s="101" t="s">
        <v>67</v>
      </c>
      <c r="L24" s="264"/>
    </row>
    <row r="25" spans="1:12">
      <c r="A25" s="102" t="s">
        <v>35</v>
      </c>
      <c r="B25" s="103" t="s">
        <v>36</v>
      </c>
      <c r="C25" s="104" t="s">
        <v>37</v>
      </c>
      <c r="D25" s="105" t="s">
        <v>53</v>
      </c>
      <c r="E25" s="105" t="s">
        <v>54</v>
      </c>
      <c r="F25" s="106" t="s">
        <v>55</v>
      </c>
      <c r="G25" s="107" t="s">
        <v>56</v>
      </c>
      <c r="H25" s="107" t="s">
        <v>57</v>
      </c>
      <c r="I25" s="107" t="s">
        <v>58</v>
      </c>
      <c r="J25" s="107" t="s">
        <v>30</v>
      </c>
      <c r="K25" s="107" t="s">
        <v>31</v>
      </c>
      <c r="L25" s="107" t="s">
        <v>69</v>
      </c>
    </row>
    <row r="26" spans="1:12" ht="25.5">
      <c r="A26" s="255" t="s">
        <v>72</v>
      </c>
      <c r="B26" s="256"/>
      <c r="C26" s="256"/>
      <c r="D26" s="257"/>
      <c r="E26" s="258" t="s">
        <v>59</v>
      </c>
      <c r="F26" s="258"/>
      <c r="G26" s="108" t="s">
        <v>32</v>
      </c>
      <c r="H26" s="213" t="s">
        <v>187</v>
      </c>
      <c r="I26" s="213" t="s">
        <v>186</v>
      </c>
      <c r="J26" s="213" t="s">
        <v>264</v>
      </c>
      <c r="K26" s="213" t="s">
        <v>207</v>
      </c>
      <c r="L26" s="108" t="s">
        <v>71</v>
      </c>
    </row>
    <row r="27" spans="1:12" ht="13.5" thickBot="1">
      <c r="A27" s="109">
        <v>1</v>
      </c>
      <c r="B27" s="110"/>
      <c r="C27" s="111"/>
      <c r="D27" s="112"/>
      <c r="E27" s="113">
        <v>1.8</v>
      </c>
      <c r="F27" s="114"/>
      <c r="G27" s="115">
        <f>ROUND(D27*F27,2)</f>
        <v>0</v>
      </c>
      <c r="H27" s="117"/>
      <c r="I27" s="117">
        <f>ROUND($I$23*G27/100,2)</f>
        <v>0</v>
      </c>
      <c r="J27" s="117"/>
      <c r="K27" s="117">
        <f>ROUND($K$23*G27/100,2)</f>
        <v>0</v>
      </c>
      <c r="L27" s="115">
        <f>ROUND((J27+K27)-(H27+I27),2)</f>
        <v>0</v>
      </c>
    </row>
    <row r="28" spans="1:12" ht="13.5" thickTop="1">
      <c r="A28" s="109">
        <v>2</v>
      </c>
      <c r="B28" s="110"/>
      <c r="C28" s="116"/>
      <c r="D28" s="112"/>
      <c r="E28" s="119"/>
      <c r="F28" s="114"/>
      <c r="G28" s="115">
        <f t="shared" ref="G28:G61" si="0">ROUND(D28*F28,2)</f>
        <v>0</v>
      </c>
      <c r="H28" s="118">
        <f>ROUND($H$23*G28*E28/100,2)</f>
        <v>0</v>
      </c>
      <c r="I28" s="115"/>
      <c r="J28" s="118">
        <f>ROUND($J$23*G28*E28/100,2)</f>
        <v>0</v>
      </c>
      <c r="K28" s="118"/>
      <c r="L28" s="115">
        <f t="shared" ref="L28:L61" si="1">ROUND((J28+K28)-(H28+I28),2)</f>
        <v>0</v>
      </c>
    </row>
    <row r="29" spans="1:12">
      <c r="A29" s="109">
        <v>3</v>
      </c>
      <c r="B29" s="110"/>
      <c r="C29" s="116"/>
      <c r="D29" s="112"/>
      <c r="E29" s="119"/>
      <c r="F29" s="114"/>
      <c r="G29" s="115">
        <f t="shared" si="0"/>
        <v>0</v>
      </c>
      <c r="H29" s="118">
        <f>ROUND($H$23*G29*E29/100,2)</f>
        <v>0</v>
      </c>
      <c r="I29" s="118"/>
      <c r="J29" s="118">
        <f t="shared" ref="J29:J61" si="2">ROUND($J$23*G29*E29/100,2)</f>
        <v>0</v>
      </c>
      <c r="K29" s="115"/>
      <c r="L29" s="115">
        <f t="shared" si="1"/>
        <v>0</v>
      </c>
    </row>
    <row r="30" spans="1:12">
      <c r="A30" s="109">
        <v>4</v>
      </c>
      <c r="B30" s="110"/>
      <c r="C30" s="116"/>
      <c r="D30" s="112"/>
      <c r="E30" s="119"/>
      <c r="F30" s="114"/>
      <c r="G30" s="115">
        <f t="shared" si="0"/>
        <v>0</v>
      </c>
      <c r="H30" s="118">
        <f t="shared" ref="H30:H61" si="3">ROUND($H$23*G30*E30/100,2)</f>
        <v>0</v>
      </c>
      <c r="I30" s="115"/>
      <c r="J30" s="118">
        <f t="shared" si="2"/>
        <v>0</v>
      </c>
      <c r="K30" s="115"/>
      <c r="L30" s="115">
        <f t="shared" si="1"/>
        <v>0</v>
      </c>
    </row>
    <row r="31" spans="1:12">
      <c r="A31" s="109">
        <v>5</v>
      </c>
      <c r="B31" s="110"/>
      <c r="C31" s="116"/>
      <c r="D31" s="112"/>
      <c r="E31" s="119"/>
      <c r="F31" s="114"/>
      <c r="G31" s="115">
        <f t="shared" si="0"/>
        <v>0</v>
      </c>
      <c r="H31" s="118">
        <f t="shared" si="3"/>
        <v>0</v>
      </c>
      <c r="I31" s="115"/>
      <c r="J31" s="118">
        <f t="shared" si="2"/>
        <v>0</v>
      </c>
      <c r="K31" s="115"/>
      <c r="L31" s="115">
        <f t="shared" si="1"/>
        <v>0</v>
      </c>
    </row>
    <row r="32" spans="1:12">
      <c r="A32" s="109">
        <v>6</v>
      </c>
      <c r="B32" s="110"/>
      <c r="C32" s="116"/>
      <c r="D32" s="112"/>
      <c r="E32" s="119"/>
      <c r="F32" s="114"/>
      <c r="G32" s="115">
        <f t="shared" si="0"/>
        <v>0</v>
      </c>
      <c r="H32" s="118">
        <f t="shared" si="3"/>
        <v>0</v>
      </c>
      <c r="I32" s="115"/>
      <c r="J32" s="118">
        <f t="shared" si="2"/>
        <v>0</v>
      </c>
      <c r="K32" s="115"/>
      <c r="L32" s="115">
        <f t="shared" si="1"/>
        <v>0</v>
      </c>
    </row>
    <row r="33" spans="1:12">
      <c r="A33" s="109">
        <v>7</v>
      </c>
      <c r="B33" s="110"/>
      <c r="C33" s="116"/>
      <c r="D33" s="112"/>
      <c r="E33" s="119"/>
      <c r="F33" s="114"/>
      <c r="G33" s="115">
        <f t="shared" si="0"/>
        <v>0</v>
      </c>
      <c r="H33" s="118">
        <f>ROUND($H$23*G33*E33/100,2)</f>
        <v>0</v>
      </c>
      <c r="I33" s="115"/>
      <c r="J33" s="118">
        <f t="shared" si="2"/>
        <v>0</v>
      </c>
      <c r="K33" s="115"/>
      <c r="L33" s="115">
        <f t="shared" si="1"/>
        <v>0</v>
      </c>
    </row>
    <row r="34" spans="1:12">
      <c r="A34" s="109">
        <v>8</v>
      </c>
      <c r="B34" s="110"/>
      <c r="C34" s="116"/>
      <c r="D34" s="112"/>
      <c r="E34" s="119"/>
      <c r="F34" s="114"/>
      <c r="G34" s="115">
        <f t="shared" si="0"/>
        <v>0</v>
      </c>
      <c r="H34" s="118">
        <f t="shared" si="3"/>
        <v>0</v>
      </c>
      <c r="I34" s="115"/>
      <c r="J34" s="118">
        <f t="shared" si="2"/>
        <v>0</v>
      </c>
      <c r="K34" s="115"/>
      <c r="L34" s="115">
        <f t="shared" si="1"/>
        <v>0</v>
      </c>
    </row>
    <row r="35" spans="1:12">
      <c r="A35" s="109">
        <v>9</v>
      </c>
      <c r="B35" s="110"/>
      <c r="C35" s="116"/>
      <c r="D35" s="112"/>
      <c r="E35" s="119"/>
      <c r="F35" s="114"/>
      <c r="G35" s="115">
        <f t="shared" si="0"/>
        <v>0</v>
      </c>
      <c r="H35" s="118">
        <f t="shared" si="3"/>
        <v>0</v>
      </c>
      <c r="I35" s="115"/>
      <c r="J35" s="118">
        <f t="shared" si="2"/>
        <v>0</v>
      </c>
      <c r="K35" s="115"/>
      <c r="L35" s="115">
        <f t="shared" si="1"/>
        <v>0</v>
      </c>
    </row>
    <row r="36" spans="1:12">
      <c r="A36" s="109">
        <v>10</v>
      </c>
      <c r="B36" s="110"/>
      <c r="C36" s="116"/>
      <c r="D36" s="112"/>
      <c r="E36" s="119"/>
      <c r="F36" s="114"/>
      <c r="G36" s="115">
        <f t="shared" si="0"/>
        <v>0</v>
      </c>
      <c r="H36" s="118">
        <f t="shared" si="3"/>
        <v>0</v>
      </c>
      <c r="I36" s="115"/>
      <c r="J36" s="118">
        <f t="shared" si="2"/>
        <v>0</v>
      </c>
      <c r="K36" s="115"/>
      <c r="L36" s="115">
        <f t="shared" si="1"/>
        <v>0</v>
      </c>
    </row>
    <row r="37" spans="1:12">
      <c r="A37" s="109">
        <v>11</v>
      </c>
      <c r="B37" s="110"/>
      <c r="C37" s="116"/>
      <c r="D37" s="112"/>
      <c r="E37" s="119"/>
      <c r="F37" s="114"/>
      <c r="G37" s="115">
        <f t="shared" si="0"/>
        <v>0</v>
      </c>
      <c r="H37" s="118">
        <f t="shared" si="3"/>
        <v>0</v>
      </c>
      <c r="I37" s="115"/>
      <c r="J37" s="118">
        <f t="shared" si="2"/>
        <v>0</v>
      </c>
      <c r="K37" s="115"/>
      <c r="L37" s="115">
        <f t="shared" si="1"/>
        <v>0</v>
      </c>
    </row>
    <row r="38" spans="1:12">
      <c r="A38" s="109">
        <v>12</v>
      </c>
      <c r="B38" s="110"/>
      <c r="C38" s="116"/>
      <c r="D38" s="112"/>
      <c r="E38" s="119"/>
      <c r="F38" s="114"/>
      <c r="G38" s="115">
        <f t="shared" si="0"/>
        <v>0</v>
      </c>
      <c r="H38" s="118">
        <f t="shared" si="3"/>
        <v>0</v>
      </c>
      <c r="I38" s="115"/>
      <c r="J38" s="118">
        <f t="shared" si="2"/>
        <v>0</v>
      </c>
      <c r="K38" s="115"/>
      <c r="L38" s="115">
        <f t="shared" si="1"/>
        <v>0</v>
      </c>
    </row>
    <row r="39" spans="1:12">
      <c r="A39" s="109">
        <v>13</v>
      </c>
      <c r="B39" s="110"/>
      <c r="C39" s="116"/>
      <c r="D39" s="112"/>
      <c r="E39" s="119"/>
      <c r="F39" s="114"/>
      <c r="G39" s="115">
        <f t="shared" si="0"/>
        <v>0</v>
      </c>
      <c r="H39" s="118">
        <f t="shared" si="3"/>
        <v>0</v>
      </c>
      <c r="I39" s="115"/>
      <c r="J39" s="118">
        <f t="shared" si="2"/>
        <v>0</v>
      </c>
      <c r="K39" s="115"/>
      <c r="L39" s="115">
        <f t="shared" si="1"/>
        <v>0</v>
      </c>
    </row>
    <row r="40" spans="1:12">
      <c r="A40" s="109">
        <v>14</v>
      </c>
      <c r="B40" s="110"/>
      <c r="C40" s="116"/>
      <c r="D40" s="112"/>
      <c r="E40" s="119"/>
      <c r="F40" s="114"/>
      <c r="G40" s="115">
        <f t="shared" si="0"/>
        <v>0</v>
      </c>
      <c r="H40" s="118">
        <f t="shared" si="3"/>
        <v>0</v>
      </c>
      <c r="I40" s="115"/>
      <c r="J40" s="118">
        <f t="shared" si="2"/>
        <v>0</v>
      </c>
      <c r="K40" s="115"/>
      <c r="L40" s="115">
        <f t="shared" si="1"/>
        <v>0</v>
      </c>
    </row>
    <row r="41" spans="1:12">
      <c r="A41" s="109">
        <v>15</v>
      </c>
      <c r="B41" s="110"/>
      <c r="C41" s="116"/>
      <c r="D41" s="112"/>
      <c r="E41" s="119"/>
      <c r="F41" s="114"/>
      <c r="G41" s="115">
        <f t="shared" si="0"/>
        <v>0</v>
      </c>
      <c r="H41" s="118">
        <f t="shared" si="3"/>
        <v>0</v>
      </c>
      <c r="I41" s="115"/>
      <c r="J41" s="118">
        <f t="shared" si="2"/>
        <v>0</v>
      </c>
      <c r="K41" s="115"/>
      <c r="L41" s="115">
        <f t="shared" si="1"/>
        <v>0</v>
      </c>
    </row>
    <row r="42" spans="1:12">
      <c r="A42" s="109">
        <v>16</v>
      </c>
      <c r="B42" s="110"/>
      <c r="C42" s="116"/>
      <c r="D42" s="112"/>
      <c r="E42" s="119"/>
      <c r="F42" s="114"/>
      <c r="G42" s="115">
        <f t="shared" si="0"/>
        <v>0</v>
      </c>
      <c r="H42" s="118">
        <f t="shared" si="3"/>
        <v>0</v>
      </c>
      <c r="I42" s="115"/>
      <c r="J42" s="118">
        <f t="shared" si="2"/>
        <v>0</v>
      </c>
      <c r="K42" s="115"/>
      <c r="L42" s="115">
        <f t="shared" si="1"/>
        <v>0</v>
      </c>
    </row>
    <row r="43" spans="1:12">
      <c r="A43" s="109">
        <v>17</v>
      </c>
      <c r="B43" s="110"/>
      <c r="C43" s="116"/>
      <c r="D43" s="112"/>
      <c r="E43" s="119"/>
      <c r="F43" s="114"/>
      <c r="G43" s="115">
        <f t="shared" si="0"/>
        <v>0</v>
      </c>
      <c r="H43" s="118">
        <f t="shared" si="3"/>
        <v>0</v>
      </c>
      <c r="I43" s="115"/>
      <c r="J43" s="118">
        <f t="shared" si="2"/>
        <v>0</v>
      </c>
      <c r="K43" s="115"/>
      <c r="L43" s="115">
        <f t="shared" si="1"/>
        <v>0</v>
      </c>
    </row>
    <row r="44" spans="1:12">
      <c r="A44" s="109">
        <v>18</v>
      </c>
      <c r="B44" s="110"/>
      <c r="C44" s="116"/>
      <c r="D44" s="112"/>
      <c r="E44" s="119"/>
      <c r="F44" s="114"/>
      <c r="G44" s="115">
        <f t="shared" si="0"/>
        <v>0</v>
      </c>
      <c r="H44" s="118">
        <f t="shared" si="3"/>
        <v>0</v>
      </c>
      <c r="I44" s="115"/>
      <c r="J44" s="118">
        <f t="shared" si="2"/>
        <v>0</v>
      </c>
      <c r="K44" s="115"/>
      <c r="L44" s="115">
        <f t="shared" si="1"/>
        <v>0</v>
      </c>
    </row>
    <row r="45" spans="1:12">
      <c r="A45" s="109">
        <v>19</v>
      </c>
      <c r="B45" s="110"/>
      <c r="C45" s="116"/>
      <c r="D45" s="112"/>
      <c r="E45" s="119"/>
      <c r="F45" s="114"/>
      <c r="G45" s="115">
        <f t="shared" si="0"/>
        <v>0</v>
      </c>
      <c r="H45" s="118">
        <f t="shared" si="3"/>
        <v>0</v>
      </c>
      <c r="I45" s="115"/>
      <c r="J45" s="118">
        <f t="shared" si="2"/>
        <v>0</v>
      </c>
      <c r="K45" s="115"/>
      <c r="L45" s="115">
        <f t="shared" si="1"/>
        <v>0</v>
      </c>
    </row>
    <row r="46" spans="1:12">
      <c r="A46" s="109">
        <v>20</v>
      </c>
      <c r="B46" s="110"/>
      <c r="C46" s="116"/>
      <c r="D46" s="112"/>
      <c r="E46" s="119"/>
      <c r="F46" s="114"/>
      <c r="G46" s="115">
        <f t="shared" si="0"/>
        <v>0</v>
      </c>
      <c r="H46" s="118">
        <f t="shared" si="3"/>
        <v>0</v>
      </c>
      <c r="I46" s="115"/>
      <c r="J46" s="118">
        <f t="shared" si="2"/>
        <v>0</v>
      </c>
      <c r="K46" s="115"/>
      <c r="L46" s="115">
        <f t="shared" si="1"/>
        <v>0</v>
      </c>
    </row>
    <row r="47" spans="1:12">
      <c r="A47" s="109">
        <v>21</v>
      </c>
      <c r="B47" s="110"/>
      <c r="C47" s="116"/>
      <c r="D47" s="112"/>
      <c r="E47" s="119"/>
      <c r="F47" s="114"/>
      <c r="G47" s="115">
        <f t="shared" si="0"/>
        <v>0</v>
      </c>
      <c r="H47" s="118">
        <f t="shared" si="3"/>
        <v>0</v>
      </c>
      <c r="I47" s="115"/>
      <c r="J47" s="118">
        <f t="shared" si="2"/>
        <v>0</v>
      </c>
      <c r="K47" s="115"/>
      <c r="L47" s="115">
        <f t="shared" si="1"/>
        <v>0</v>
      </c>
    </row>
    <row r="48" spans="1:12">
      <c r="A48" s="109">
        <v>22</v>
      </c>
      <c r="B48" s="110"/>
      <c r="C48" s="116"/>
      <c r="D48" s="112"/>
      <c r="E48" s="119"/>
      <c r="F48" s="114"/>
      <c r="G48" s="115">
        <f t="shared" si="0"/>
        <v>0</v>
      </c>
      <c r="H48" s="118">
        <f t="shared" si="3"/>
        <v>0</v>
      </c>
      <c r="I48" s="115"/>
      <c r="J48" s="118">
        <f t="shared" si="2"/>
        <v>0</v>
      </c>
      <c r="K48" s="115"/>
      <c r="L48" s="115">
        <f t="shared" si="1"/>
        <v>0</v>
      </c>
    </row>
    <row r="49" spans="1:12">
      <c r="A49" s="109">
        <v>23</v>
      </c>
      <c r="B49" s="110"/>
      <c r="C49" s="116"/>
      <c r="D49" s="112"/>
      <c r="E49" s="119"/>
      <c r="F49" s="114"/>
      <c r="G49" s="115">
        <f t="shared" si="0"/>
        <v>0</v>
      </c>
      <c r="H49" s="118">
        <f t="shared" si="3"/>
        <v>0</v>
      </c>
      <c r="I49" s="115"/>
      <c r="J49" s="118">
        <f t="shared" si="2"/>
        <v>0</v>
      </c>
      <c r="K49" s="115"/>
      <c r="L49" s="115">
        <f t="shared" si="1"/>
        <v>0</v>
      </c>
    </row>
    <row r="50" spans="1:12">
      <c r="A50" s="109">
        <v>24</v>
      </c>
      <c r="B50" s="110"/>
      <c r="C50" s="116"/>
      <c r="D50" s="112"/>
      <c r="E50" s="119"/>
      <c r="F50" s="114"/>
      <c r="G50" s="115">
        <f t="shared" si="0"/>
        <v>0</v>
      </c>
      <c r="H50" s="118">
        <f t="shared" si="3"/>
        <v>0</v>
      </c>
      <c r="I50" s="115"/>
      <c r="J50" s="118">
        <f t="shared" si="2"/>
        <v>0</v>
      </c>
      <c r="K50" s="115"/>
      <c r="L50" s="115">
        <f t="shared" si="1"/>
        <v>0</v>
      </c>
    </row>
    <row r="51" spans="1:12">
      <c r="A51" s="109">
        <v>25</v>
      </c>
      <c r="B51" s="110"/>
      <c r="C51" s="116"/>
      <c r="D51" s="112"/>
      <c r="E51" s="119"/>
      <c r="F51" s="114"/>
      <c r="G51" s="115">
        <f t="shared" si="0"/>
        <v>0</v>
      </c>
      <c r="H51" s="118">
        <f t="shared" si="3"/>
        <v>0</v>
      </c>
      <c r="I51" s="118"/>
      <c r="J51" s="118">
        <f t="shared" si="2"/>
        <v>0</v>
      </c>
      <c r="K51" s="115"/>
      <c r="L51" s="115">
        <f t="shared" si="1"/>
        <v>0</v>
      </c>
    </row>
    <row r="52" spans="1:12">
      <c r="A52" s="109">
        <v>26</v>
      </c>
      <c r="B52" s="110"/>
      <c r="C52" s="116"/>
      <c r="D52" s="112"/>
      <c r="E52" s="119"/>
      <c r="F52" s="114"/>
      <c r="G52" s="115">
        <f t="shared" si="0"/>
        <v>0</v>
      </c>
      <c r="H52" s="118">
        <f t="shared" si="3"/>
        <v>0</v>
      </c>
      <c r="I52" s="115"/>
      <c r="J52" s="118">
        <f t="shared" si="2"/>
        <v>0</v>
      </c>
      <c r="K52" s="118"/>
      <c r="L52" s="115">
        <f t="shared" si="1"/>
        <v>0</v>
      </c>
    </row>
    <row r="53" spans="1:12">
      <c r="A53" s="109">
        <v>27</v>
      </c>
      <c r="B53" s="110"/>
      <c r="C53" s="116"/>
      <c r="D53" s="112"/>
      <c r="E53" s="119"/>
      <c r="F53" s="114"/>
      <c r="G53" s="115">
        <f t="shared" si="0"/>
        <v>0</v>
      </c>
      <c r="H53" s="118">
        <f t="shared" si="3"/>
        <v>0</v>
      </c>
      <c r="I53" s="115"/>
      <c r="J53" s="118">
        <f t="shared" si="2"/>
        <v>0</v>
      </c>
      <c r="K53" s="115"/>
      <c r="L53" s="115">
        <f t="shared" si="1"/>
        <v>0</v>
      </c>
    </row>
    <row r="54" spans="1:12">
      <c r="A54" s="109">
        <v>28</v>
      </c>
      <c r="B54" s="110"/>
      <c r="C54" s="116"/>
      <c r="D54" s="112"/>
      <c r="E54" s="119"/>
      <c r="F54" s="114"/>
      <c r="G54" s="115">
        <f t="shared" si="0"/>
        <v>0</v>
      </c>
      <c r="H54" s="118">
        <f t="shared" si="3"/>
        <v>0</v>
      </c>
      <c r="I54" s="115"/>
      <c r="J54" s="118">
        <f t="shared" si="2"/>
        <v>0</v>
      </c>
      <c r="K54" s="115"/>
      <c r="L54" s="115">
        <f t="shared" si="1"/>
        <v>0</v>
      </c>
    </row>
    <row r="55" spans="1:12">
      <c r="A55" s="109">
        <v>29</v>
      </c>
      <c r="B55" s="110"/>
      <c r="C55" s="116"/>
      <c r="D55" s="112"/>
      <c r="E55" s="119"/>
      <c r="F55" s="114"/>
      <c r="G55" s="115">
        <f t="shared" si="0"/>
        <v>0</v>
      </c>
      <c r="H55" s="118">
        <f t="shared" si="3"/>
        <v>0</v>
      </c>
      <c r="I55" s="115"/>
      <c r="J55" s="118">
        <f t="shared" si="2"/>
        <v>0</v>
      </c>
      <c r="K55" s="115"/>
      <c r="L55" s="115">
        <f t="shared" si="1"/>
        <v>0</v>
      </c>
    </row>
    <row r="56" spans="1:12">
      <c r="A56" s="109">
        <v>30</v>
      </c>
      <c r="B56" s="110"/>
      <c r="C56" s="116"/>
      <c r="D56" s="112"/>
      <c r="E56" s="119"/>
      <c r="F56" s="114"/>
      <c r="G56" s="115">
        <f t="shared" si="0"/>
        <v>0</v>
      </c>
      <c r="H56" s="118">
        <f t="shared" si="3"/>
        <v>0</v>
      </c>
      <c r="I56" s="115"/>
      <c r="J56" s="118">
        <f t="shared" si="2"/>
        <v>0</v>
      </c>
      <c r="K56" s="115"/>
      <c r="L56" s="115">
        <f t="shared" si="1"/>
        <v>0</v>
      </c>
    </row>
    <row r="57" spans="1:12">
      <c r="A57" s="109">
        <v>31</v>
      </c>
      <c r="B57" s="110"/>
      <c r="C57" s="116"/>
      <c r="D57" s="112"/>
      <c r="E57" s="119"/>
      <c r="F57" s="114"/>
      <c r="G57" s="115">
        <f t="shared" si="0"/>
        <v>0</v>
      </c>
      <c r="H57" s="118">
        <f t="shared" si="3"/>
        <v>0</v>
      </c>
      <c r="I57" s="115"/>
      <c r="J57" s="118">
        <f t="shared" si="2"/>
        <v>0</v>
      </c>
      <c r="K57" s="115"/>
      <c r="L57" s="115">
        <f t="shared" si="1"/>
        <v>0</v>
      </c>
    </row>
    <row r="58" spans="1:12">
      <c r="A58" s="109">
        <v>32</v>
      </c>
      <c r="B58" s="110"/>
      <c r="C58" s="116"/>
      <c r="D58" s="112"/>
      <c r="E58" s="119"/>
      <c r="F58" s="114"/>
      <c r="G58" s="115">
        <f t="shared" si="0"/>
        <v>0</v>
      </c>
      <c r="H58" s="118">
        <f t="shared" si="3"/>
        <v>0</v>
      </c>
      <c r="I58" s="115"/>
      <c r="J58" s="118">
        <f t="shared" si="2"/>
        <v>0</v>
      </c>
      <c r="K58" s="115"/>
      <c r="L58" s="115">
        <f t="shared" si="1"/>
        <v>0</v>
      </c>
    </row>
    <row r="59" spans="1:12">
      <c r="A59" s="109">
        <v>33</v>
      </c>
      <c r="B59" s="110"/>
      <c r="C59" s="116"/>
      <c r="D59" s="112"/>
      <c r="E59" s="119"/>
      <c r="F59" s="114"/>
      <c r="G59" s="115">
        <f t="shared" si="0"/>
        <v>0</v>
      </c>
      <c r="H59" s="118">
        <f t="shared" si="3"/>
        <v>0</v>
      </c>
      <c r="I59" s="115"/>
      <c r="J59" s="118">
        <f t="shared" si="2"/>
        <v>0</v>
      </c>
      <c r="K59" s="115"/>
      <c r="L59" s="115">
        <f t="shared" si="1"/>
        <v>0</v>
      </c>
    </row>
    <row r="60" spans="1:12">
      <c r="A60" s="109">
        <v>34</v>
      </c>
      <c r="B60" s="110"/>
      <c r="C60" s="116"/>
      <c r="D60" s="112"/>
      <c r="E60" s="119"/>
      <c r="F60" s="114"/>
      <c r="G60" s="115">
        <f t="shared" si="0"/>
        <v>0</v>
      </c>
      <c r="H60" s="118">
        <f t="shared" si="3"/>
        <v>0</v>
      </c>
      <c r="I60" s="115"/>
      <c r="J60" s="118">
        <f t="shared" si="2"/>
        <v>0</v>
      </c>
      <c r="K60" s="115"/>
      <c r="L60" s="115">
        <f t="shared" si="1"/>
        <v>0</v>
      </c>
    </row>
    <row r="61" spans="1:12">
      <c r="A61" s="109">
        <v>35</v>
      </c>
      <c r="B61" s="110"/>
      <c r="C61" s="120"/>
      <c r="D61" s="112"/>
      <c r="E61" s="119"/>
      <c r="F61" s="114"/>
      <c r="G61" s="115">
        <f t="shared" si="0"/>
        <v>0</v>
      </c>
      <c r="H61" s="118">
        <f t="shared" si="3"/>
        <v>0</v>
      </c>
      <c r="I61" s="115"/>
      <c r="J61" s="118">
        <f t="shared" si="2"/>
        <v>0</v>
      </c>
      <c r="K61" s="115"/>
      <c r="L61" s="115">
        <f t="shared" si="1"/>
        <v>0</v>
      </c>
    </row>
    <row r="62" spans="1:12">
      <c r="A62" s="259" t="s">
        <v>62</v>
      </c>
      <c r="B62" s="260"/>
      <c r="C62" s="260"/>
      <c r="D62" s="260"/>
      <c r="E62" s="260"/>
      <c r="F62" s="261"/>
      <c r="G62" s="121">
        <f>SUM(G27:G61)</f>
        <v>0</v>
      </c>
      <c r="H62" s="121">
        <f t="shared" ref="H62:L62" si="4">SUM(H27:H61)</f>
        <v>0</v>
      </c>
      <c r="I62" s="115">
        <f t="shared" si="4"/>
        <v>0</v>
      </c>
      <c r="J62" s="115">
        <f t="shared" si="4"/>
        <v>0</v>
      </c>
      <c r="K62" s="115">
        <f t="shared" si="4"/>
        <v>0</v>
      </c>
      <c r="L62" s="115">
        <f t="shared" si="4"/>
        <v>0</v>
      </c>
    </row>
    <row r="63" spans="1:12">
      <c r="A63" s="266"/>
      <c r="B63" s="266"/>
      <c r="C63" s="266"/>
      <c r="D63" s="266"/>
      <c r="E63" s="266"/>
      <c r="F63" s="266"/>
      <c r="G63" s="266"/>
      <c r="H63" s="266"/>
      <c r="I63" s="266"/>
      <c r="J63" s="266"/>
      <c r="K63" s="266"/>
      <c r="L63" s="266"/>
    </row>
    <row r="64" spans="1:12" ht="15.75">
      <c r="A64" s="217" t="s">
        <v>38</v>
      </c>
      <c r="B64" s="217"/>
      <c r="C64" s="217"/>
      <c r="D64" s="217"/>
      <c r="E64" s="217"/>
      <c r="F64" s="217"/>
      <c r="G64" s="217"/>
      <c r="H64" s="217"/>
      <c r="I64" s="217"/>
      <c r="J64" s="217"/>
      <c r="K64" s="217"/>
      <c r="L64" s="217"/>
    </row>
    <row r="65" spans="1:12" ht="15.75">
      <c r="A65" s="217" t="s">
        <v>7</v>
      </c>
      <c r="B65" s="217"/>
      <c r="C65" s="217"/>
      <c r="D65" s="217"/>
      <c r="E65" s="217"/>
      <c r="F65" s="217"/>
      <c r="G65" s="217"/>
      <c r="H65" s="217"/>
      <c r="I65" s="217"/>
      <c r="J65" s="217"/>
      <c r="K65" s="217"/>
      <c r="L65" s="217"/>
    </row>
    <row r="66" spans="1:12" ht="15.75">
      <c r="A66" s="215"/>
      <c r="B66" s="215"/>
      <c r="C66" s="216"/>
      <c r="D66" s="216"/>
      <c r="E66" s="216"/>
      <c r="F66" s="251"/>
      <c r="G66" s="251"/>
      <c r="H66" s="251"/>
      <c r="I66" s="251"/>
      <c r="J66" s="251"/>
      <c r="K66" s="251"/>
      <c r="L66" s="122"/>
    </row>
    <row r="67" spans="1:12" ht="15.75">
      <c r="A67" s="215"/>
      <c r="B67" s="215"/>
      <c r="C67" s="214" t="s">
        <v>27</v>
      </c>
      <c r="D67" s="214"/>
      <c r="E67" s="214"/>
      <c r="F67" s="214" t="s">
        <v>8</v>
      </c>
      <c r="G67" s="214"/>
      <c r="H67" s="214"/>
      <c r="I67" s="214"/>
      <c r="J67" s="214"/>
      <c r="K67" s="214"/>
      <c r="L67" s="123" t="s">
        <v>28</v>
      </c>
    </row>
    <row r="68" spans="1:12" ht="15.75">
      <c r="A68" s="217" t="s">
        <v>39</v>
      </c>
      <c r="B68" s="217"/>
      <c r="C68" s="217"/>
      <c r="D68" s="217"/>
      <c r="E68" s="217"/>
      <c r="F68" s="217"/>
      <c r="G68" s="217"/>
      <c r="H68" s="217"/>
      <c r="I68" s="217"/>
      <c r="J68" s="217"/>
      <c r="K68" s="217"/>
      <c r="L68" s="217"/>
    </row>
    <row r="69" spans="1:12" ht="15.75">
      <c r="A69" s="215"/>
      <c r="B69" s="215"/>
      <c r="C69" s="216"/>
      <c r="D69" s="216"/>
      <c r="E69" s="216"/>
      <c r="F69" s="251"/>
      <c r="G69" s="251"/>
      <c r="H69" s="251"/>
      <c r="I69" s="251"/>
      <c r="J69" s="251"/>
      <c r="K69" s="251"/>
      <c r="L69" s="122"/>
    </row>
    <row r="70" spans="1:12" ht="15.75">
      <c r="A70" s="215"/>
      <c r="B70" s="215"/>
      <c r="C70" s="214" t="s">
        <v>27</v>
      </c>
      <c r="D70" s="214"/>
      <c r="E70" s="214"/>
      <c r="F70" s="214" t="s">
        <v>8</v>
      </c>
      <c r="G70" s="214"/>
      <c r="H70" s="214"/>
      <c r="I70" s="214"/>
      <c r="J70" s="214"/>
      <c r="K70" s="214"/>
      <c r="L70" s="123" t="s">
        <v>28</v>
      </c>
    </row>
    <row r="71" spans="1:12" ht="15.75">
      <c r="A71" s="215"/>
      <c r="B71" s="215"/>
      <c r="C71" s="216"/>
      <c r="D71" s="216"/>
      <c r="E71" s="216"/>
      <c r="F71" s="251"/>
      <c r="G71" s="251"/>
      <c r="H71" s="251"/>
      <c r="I71" s="251"/>
      <c r="J71" s="251"/>
      <c r="K71" s="251"/>
      <c r="L71" s="122"/>
    </row>
    <row r="72" spans="1:12" ht="15.75">
      <c r="A72" s="215"/>
      <c r="B72" s="215"/>
      <c r="C72" s="214" t="s">
        <v>27</v>
      </c>
      <c r="D72" s="214"/>
      <c r="E72" s="214"/>
      <c r="F72" s="214" t="s">
        <v>8</v>
      </c>
      <c r="G72" s="214"/>
      <c r="H72" s="214"/>
      <c r="I72" s="214"/>
      <c r="J72" s="214"/>
      <c r="K72" s="214"/>
      <c r="L72" s="123" t="s">
        <v>28</v>
      </c>
    </row>
    <row r="73" spans="1:12" ht="15.75">
      <c r="A73" s="215"/>
      <c r="B73" s="215"/>
      <c r="C73" s="216"/>
      <c r="D73" s="216"/>
      <c r="E73" s="216"/>
      <c r="F73" s="251"/>
      <c r="G73" s="251"/>
      <c r="H73" s="251"/>
      <c r="I73" s="251"/>
      <c r="J73" s="251"/>
      <c r="K73" s="251"/>
      <c r="L73" s="122"/>
    </row>
    <row r="74" spans="1:12" ht="15.75">
      <c r="A74" s="215"/>
      <c r="B74" s="215"/>
      <c r="C74" s="214" t="s">
        <v>27</v>
      </c>
      <c r="D74" s="214"/>
      <c r="E74" s="214"/>
      <c r="F74" s="214" t="s">
        <v>8</v>
      </c>
      <c r="G74" s="214"/>
      <c r="H74" s="214"/>
      <c r="I74" s="214"/>
      <c r="J74" s="214"/>
      <c r="K74" s="214"/>
      <c r="L74" s="123" t="s">
        <v>28</v>
      </c>
    </row>
    <row r="75" spans="1:12">
      <c r="A75" s="124"/>
      <c r="B75" s="125"/>
      <c r="C75" s="126"/>
      <c r="D75" s="126"/>
      <c r="E75" s="126"/>
      <c r="F75" s="127"/>
      <c r="G75" s="128"/>
      <c r="H75" s="129"/>
      <c r="I75" s="129"/>
      <c r="J75" s="129"/>
      <c r="K75" s="129"/>
      <c r="L75" s="129"/>
    </row>
  </sheetData>
  <mergeCells count="64">
    <mergeCell ref="A18:L18"/>
    <mergeCell ref="A13:E13"/>
    <mergeCell ref="G13:L13"/>
    <mergeCell ref="A14:L14"/>
    <mergeCell ref="A15:L15"/>
    <mergeCell ref="F16:L16"/>
    <mergeCell ref="A11:D11"/>
    <mergeCell ref="F11:L11"/>
    <mergeCell ref="A12:F12"/>
    <mergeCell ref="H12:L12"/>
    <mergeCell ref="F17:L17"/>
    <mergeCell ref="C72:E72"/>
    <mergeCell ref="F72:K72"/>
    <mergeCell ref="A67:B67"/>
    <mergeCell ref="C67:E67"/>
    <mergeCell ref="F67:K67"/>
    <mergeCell ref="A6:L6"/>
    <mergeCell ref="A7:L7"/>
    <mergeCell ref="A63:L63"/>
    <mergeCell ref="A64:L64"/>
    <mergeCell ref="A65:L65"/>
    <mergeCell ref="G21:G24"/>
    <mergeCell ref="H21:K21"/>
    <mergeCell ref="H22:I22"/>
    <mergeCell ref="J22:K22"/>
    <mergeCell ref="B21:B24"/>
    <mergeCell ref="C21:C24"/>
    <mergeCell ref="D21:D24"/>
    <mergeCell ref="E21:E24"/>
    <mergeCell ref="F21:F24"/>
    <mergeCell ref="A10:D10"/>
    <mergeCell ref="F10:L10"/>
    <mergeCell ref="A66:B66"/>
    <mergeCell ref="A19:K19"/>
    <mergeCell ref="A20:L20"/>
    <mergeCell ref="A21:A24"/>
    <mergeCell ref="F71:K71"/>
    <mergeCell ref="A26:D26"/>
    <mergeCell ref="E26:F26"/>
    <mergeCell ref="A62:F62"/>
    <mergeCell ref="C66:E66"/>
    <mergeCell ref="F66:K66"/>
    <mergeCell ref="L21:L24"/>
    <mergeCell ref="A1:L1"/>
    <mergeCell ref="A2:L2"/>
    <mergeCell ref="A3:L3"/>
    <mergeCell ref="A4:L4"/>
    <mergeCell ref="A5:L5"/>
    <mergeCell ref="A74:B74"/>
    <mergeCell ref="C74:E74"/>
    <mergeCell ref="F74:K74"/>
    <mergeCell ref="A68:L68"/>
    <mergeCell ref="A69:B69"/>
    <mergeCell ref="C69:E69"/>
    <mergeCell ref="F69:K69"/>
    <mergeCell ref="A73:B73"/>
    <mergeCell ref="C73:E73"/>
    <mergeCell ref="F73:K73"/>
    <mergeCell ref="A70:B70"/>
    <mergeCell ref="C70:E70"/>
    <mergeCell ref="F70:K70"/>
    <mergeCell ref="A71:B71"/>
    <mergeCell ref="C71:E71"/>
    <mergeCell ref="A72:B72"/>
  </mergeCells>
  <dataValidations count="2">
    <dataValidation type="decimal" operator="greaterThanOrEqual" allowBlank="1" showInputMessage="1" showErrorMessage="1" promptTitle="Akcīzes nodokļa likme" prompt="Ievadiet likmi, kas bija spēkā līdz likmju maiņai" sqref="H23:I23">
      <formula1>0</formula1>
    </dataValidation>
    <dataValidation type="decimal" operator="greaterThanOrEqual" allowBlank="1" showInputMessage="1" showErrorMessage="1" promptTitle="Akcīzes nodokļa likme" prompt="Ievadiet likmi, kas stājas spēkā pēc likmju maiņas" sqref="J23:K23">
      <formula1>0</formula1>
    </dataValidation>
  </dataValidations>
  <pageMargins left="0.70866141732283472" right="0.70866141732283472" top="0.74803149606299213" bottom="0.74803149606299213" header="0.31496062992125984" footer="0.31496062992125984"/>
  <pageSetup paperSize="9" fitToHeight="0" orientation="landscape" r:id="rId1"/>
  <headerFooter alignWithMargins="0">
    <oddHeader xml:space="preserve">&amp;R&amp;"Times New Roman,Regular"&amp;8 1.pielikums
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zoomScaleNormal="100" workbookViewId="0">
      <selection activeCell="G21" sqref="G21"/>
    </sheetView>
  </sheetViews>
  <sheetFormatPr defaultRowHeight="12.75"/>
  <cols>
    <col min="1" max="1" width="4.5703125" style="6" customWidth="1"/>
    <col min="2" max="2" width="11" style="1" customWidth="1"/>
    <col min="3" max="3" width="31.5703125" style="1" customWidth="1"/>
    <col min="4" max="6" width="8.5703125" style="1" customWidth="1"/>
    <col min="7" max="8" width="11.28515625" style="1" customWidth="1"/>
    <col min="9" max="9" width="13.7109375" style="1" customWidth="1"/>
    <col min="10" max="16384" width="9.140625" style="1"/>
  </cols>
  <sheetData>
    <row r="1" spans="1:23" ht="18.75" customHeight="1">
      <c r="A1" s="225" t="s">
        <v>44</v>
      </c>
      <c r="B1" s="225"/>
      <c r="C1" s="225"/>
      <c r="D1" s="225"/>
      <c r="E1" s="225"/>
      <c r="F1" s="225"/>
      <c r="G1" s="225"/>
      <c r="H1" s="225"/>
      <c r="I1" s="225"/>
      <c r="L1" s="75"/>
      <c r="M1" s="68"/>
      <c r="N1" s="68"/>
      <c r="O1" s="68"/>
      <c r="P1" s="68"/>
      <c r="Q1" s="68"/>
      <c r="R1" s="68"/>
      <c r="S1" s="68"/>
      <c r="T1" s="68"/>
      <c r="U1" s="68"/>
      <c r="V1" s="68"/>
      <c r="W1" s="68"/>
    </row>
    <row r="2" spans="1:23" ht="18.75" customHeight="1">
      <c r="A2" s="83" t="s">
        <v>85</v>
      </c>
      <c r="B2" s="83"/>
      <c r="C2" s="83"/>
      <c r="D2" s="83"/>
      <c r="E2" s="83"/>
      <c r="F2" s="83"/>
      <c r="G2" s="83"/>
      <c r="H2" s="83"/>
      <c r="I2" s="83"/>
      <c r="J2" s="83"/>
      <c r="K2" s="83"/>
      <c r="L2" s="75"/>
      <c r="M2" s="75"/>
      <c r="N2" s="75"/>
      <c r="O2" s="75"/>
      <c r="P2" s="75"/>
      <c r="Q2" s="75"/>
      <c r="R2" s="75"/>
      <c r="S2" s="75"/>
      <c r="T2" s="75"/>
      <c r="U2" s="75"/>
      <c r="V2" s="75"/>
      <c r="W2" s="75"/>
    </row>
    <row r="3" spans="1:23" ht="30.75" customHeight="1">
      <c r="A3" s="276" t="s">
        <v>73</v>
      </c>
      <c r="B3" s="276"/>
      <c r="C3" s="276"/>
      <c r="D3" s="276"/>
      <c r="E3" s="276"/>
      <c r="F3" s="276"/>
      <c r="G3" s="276"/>
      <c r="H3" s="276"/>
      <c r="I3" s="276"/>
      <c r="L3" s="227"/>
      <c r="M3" s="227"/>
      <c r="N3" s="227"/>
      <c r="O3" s="227"/>
      <c r="P3" s="227"/>
      <c r="Q3" s="227"/>
      <c r="R3" s="227"/>
      <c r="S3" s="227"/>
      <c r="T3" s="227"/>
      <c r="U3" s="227"/>
      <c r="V3" s="227"/>
      <c r="W3" s="227"/>
    </row>
    <row r="4" spans="1:23" ht="15.75">
      <c r="A4" s="276" t="s">
        <v>75</v>
      </c>
      <c r="B4" s="276"/>
      <c r="C4" s="276"/>
      <c r="D4" s="276"/>
      <c r="E4" s="276"/>
      <c r="F4" s="276"/>
      <c r="G4" s="276"/>
      <c r="H4" s="276"/>
      <c r="I4" s="276"/>
      <c r="L4" s="227"/>
      <c r="M4" s="227"/>
      <c r="N4" s="227"/>
      <c r="O4" s="227"/>
      <c r="P4" s="227"/>
      <c r="Q4" s="227"/>
      <c r="R4" s="227"/>
      <c r="S4" s="227"/>
      <c r="T4" s="227"/>
      <c r="U4" s="227"/>
      <c r="V4" s="227"/>
      <c r="W4" s="227"/>
    </row>
    <row r="5" spans="1:23" ht="15.75">
      <c r="A5" s="276" t="s">
        <v>84</v>
      </c>
      <c r="B5" s="276"/>
      <c r="C5" s="276"/>
      <c r="D5" s="276"/>
      <c r="E5" s="276"/>
      <c r="F5" s="276"/>
      <c r="G5" s="276"/>
      <c r="H5" s="276"/>
      <c r="I5" s="276"/>
      <c r="L5" s="227"/>
      <c r="M5" s="227"/>
      <c r="N5" s="227"/>
      <c r="O5" s="227"/>
      <c r="P5" s="227"/>
      <c r="Q5" s="227"/>
      <c r="R5" s="227"/>
      <c r="S5" s="227"/>
      <c r="T5" s="227"/>
      <c r="U5" s="227"/>
      <c r="V5" s="227"/>
      <c r="W5" s="227"/>
    </row>
    <row r="6" spans="1:23" ht="22.5" customHeight="1">
      <c r="A6" s="230"/>
      <c r="B6" s="230"/>
      <c r="C6" s="230"/>
      <c r="E6" s="230"/>
      <c r="F6" s="230"/>
      <c r="G6" s="230"/>
      <c r="H6" s="230"/>
      <c r="I6" s="230"/>
      <c r="L6" s="227"/>
      <c r="M6" s="227"/>
      <c r="N6" s="227"/>
      <c r="O6" s="227"/>
      <c r="P6" s="227"/>
      <c r="Q6" s="227"/>
      <c r="R6" s="227"/>
      <c r="S6" s="227"/>
      <c r="T6" s="227"/>
      <c r="U6" s="227"/>
      <c r="V6" s="227"/>
      <c r="W6" s="227"/>
    </row>
    <row r="7" spans="1:23" ht="18.75" customHeight="1">
      <c r="A7" s="243" t="s">
        <v>0</v>
      </c>
      <c r="B7" s="243"/>
      <c r="C7" s="243"/>
      <c r="D7" s="31"/>
      <c r="E7" s="243" t="s">
        <v>1</v>
      </c>
      <c r="F7" s="243"/>
      <c r="G7" s="243"/>
      <c r="H7" s="243"/>
      <c r="I7" s="243"/>
    </row>
    <row r="8" spans="1:23" s="7" customFormat="1" ht="22.5" customHeight="1">
      <c r="A8" s="245" t="s">
        <v>2</v>
      </c>
      <c r="B8" s="245"/>
      <c r="C8" s="245"/>
      <c r="D8" s="245"/>
      <c r="E8" s="245"/>
      <c r="F8" s="245"/>
      <c r="G8" s="45"/>
      <c r="H8" s="228"/>
      <c r="I8" s="228"/>
    </row>
    <row r="9" spans="1:23" s="7" customFormat="1" ht="22.5" customHeight="1">
      <c r="A9" s="245" t="s">
        <v>3</v>
      </c>
      <c r="B9" s="245"/>
      <c r="C9" s="245"/>
      <c r="D9" s="245"/>
      <c r="E9" s="293"/>
      <c r="F9" s="293"/>
      <c r="G9" s="228"/>
      <c r="H9" s="228"/>
      <c r="I9" s="228"/>
    </row>
    <row r="10" spans="1:23" s="14" customFormat="1" ht="22.5" customHeight="1">
      <c r="A10" s="294" t="s">
        <v>63</v>
      </c>
      <c r="B10" s="294"/>
      <c r="C10" s="294"/>
      <c r="D10" s="294"/>
      <c r="E10" s="294"/>
      <c r="F10" s="294"/>
      <c r="G10" s="294"/>
      <c r="H10" s="294"/>
      <c r="I10" s="294"/>
    </row>
    <row r="11" spans="1:23" s="14" customFormat="1" ht="18.75">
      <c r="A11" s="229"/>
      <c r="B11" s="229"/>
      <c r="C11" s="229"/>
      <c r="D11" s="229"/>
      <c r="E11" s="229"/>
      <c r="F11" s="229"/>
      <c r="G11" s="229"/>
      <c r="H11" s="229"/>
      <c r="I11" s="229"/>
    </row>
    <row r="12" spans="1:23" s="14" customFormat="1" ht="14.25" customHeight="1">
      <c r="A12" s="29" t="s">
        <v>4</v>
      </c>
      <c r="B12" s="1"/>
      <c r="C12" s="32"/>
      <c r="D12" s="29" t="s">
        <v>5</v>
      </c>
      <c r="E12" s="1"/>
      <c r="F12" s="230"/>
      <c r="G12" s="230"/>
      <c r="H12" s="230"/>
      <c r="I12" s="230"/>
    </row>
    <row r="13" spans="1:23" s="14" customFormat="1" ht="12.75" customHeight="1">
      <c r="A13" s="1"/>
      <c r="C13" s="6" t="s">
        <v>6</v>
      </c>
      <c r="E13" s="30"/>
      <c r="F13" s="231" t="s">
        <v>9</v>
      </c>
      <c r="G13" s="231"/>
      <c r="H13" s="231"/>
      <c r="I13" s="231"/>
    </row>
    <row r="15" spans="1:23" s="3" customFormat="1" ht="15" customHeight="1">
      <c r="A15" s="284" t="s">
        <v>43</v>
      </c>
      <c r="B15" s="287" t="s">
        <v>20</v>
      </c>
      <c r="C15" s="287" t="s">
        <v>34</v>
      </c>
      <c r="D15" s="287" t="s">
        <v>16</v>
      </c>
      <c r="E15" s="290" t="s">
        <v>18</v>
      </c>
      <c r="F15" s="287" t="s">
        <v>19</v>
      </c>
      <c r="G15" s="282" t="s">
        <v>40</v>
      </c>
      <c r="H15" s="283"/>
      <c r="I15" s="222" t="s">
        <v>74</v>
      </c>
    </row>
    <row r="16" spans="1:23" s="3" customFormat="1" ht="46.5" customHeight="1">
      <c r="A16" s="285"/>
      <c r="B16" s="288"/>
      <c r="C16" s="288"/>
      <c r="D16" s="288"/>
      <c r="E16" s="291"/>
      <c r="F16" s="288"/>
      <c r="G16" s="28" t="s">
        <v>41</v>
      </c>
      <c r="H16" s="28" t="s">
        <v>42</v>
      </c>
      <c r="I16" s="223"/>
    </row>
    <row r="17" spans="1:9" s="3" customFormat="1">
      <c r="A17" s="286"/>
      <c r="B17" s="289"/>
      <c r="C17" s="289"/>
      <c r="D17" s="289"/>
      <c r="E17" s="292"/>
      <c r="F17" s="289"/>
      <c r="G17" s="53">
        <v>106</v>
      </c>
      <c r="H17" s="53">
        <v>111</v>
      </c>
      <c r="I17" s="224"/>
    </row>
    <row r="18" spans="1:9" s="9" customFormat="1">
      <c r="A18" s="72" t="s">
        <v>35</v>
      </c>
      <c r="B18" s="72" t="s">
        <v>36</v>
      </c>
      <c r="C18" s="77" t="s">
        <v>37</v>
      </c>
      <c r="D18" s="72" t="s">
        <v>53</v>
      </c>
      <c r="E18" s="89" t="s">
        <v>54</v>
      </c>
      <c r="F18" s="80" t="s">
        <v>55</v>
      </c>
      <c r="G18" s="78" t="s">
        <v>56</v>
      </c>
      <c r="H18" s="78" t="s">
        <v>57</v>
      </c>
      <c r="I18" s="80" t="s">
        <v>58</v>
      </c>
    </row>
    <row r="19" spans="1:9" s="3" customFormat="1" ht="15">
      <c r="A19" s="11"/>
      <c r="B19" s="96" t="s">
        <v>72</v>
      </c>
      <c r="C19" s="10"/>
      <c r="D19" s="280" t="s">
        <v>59</v>
      </c>
      <c r="E19" s="281"/>
      <c r="F19" s="87" t="s">
        <v>60</v>
      </c>
      <c r="G19" s="87" t="s">
        <v>188</v>
      </c>
      <c r="H19" s="87" t="s">
        <v>208</v>
      </c>
      <c r="I19" s="87" t="s">
        <v>61</v>
      </c>
    </row>
    <row r="20" spans="1:9">
      <c r="A20" s="12">
        <v>1</v>
      </c>
      <c r="B20" s="2"/>
      <c r="C20" s="86"/>
      <c r="D20" s="82"/>
      <c r="E20" s="84"/>
      <c r="F20" s="38">
        <f>ROUND(D20*E20,2)</f>
        <v>0</v>
      </c>
      <c r="G20" s="51">
        <f>ROUND(G$17*$F20/100,2)</f>
        <v>0</v>
      </c>
      <c r="H20" s="51">
        <f>ROUND(H$17*$F20/100,2)</f>
        <v>0</v>
      </c>
      <c r="I20" s="51">
        <f>ROUND(H20-G20,2)</f>
        <v>0</v>
      </c>
    </row>
    <row r="21" spans="1:9">
      <c r="A21" s="12">
        <v>2</v>
      </c>
      <c r="B21" s="2"/>
      <c r="C21" s="82"/>
      <c r="D21" s="82"/>
      <c r="E21" s="84"/>
      <c r="F21" s="38">
        <f t="shared" ref="F21:F39" si="0">ROUND(D21*E21,2)</f>
        <v>0</v>
      </c>
      <c r="G21" s="51">
        <f t="shared" ref="G21:H39" si="1">ROUND(G$17*$F21/100,2)</f>
        <v>0</v>
      </c>
      <c r="H21" s="51">
        <f t="shared" si="1"/>
        <v>0</v>
      </c>
      <c r="I21" s="51">
        <f t="shared" ref="I21:I39" si="2">ROUND(H21-G21,2)</f>
        <v>0</v>
      </c>
    </row>
    <row r="22" spans="1:9">
      <c r="A22" s="12">
        <v>3</v>
      </c>
      <c r="B22" s="2"/>
      <c r="C22" s="82"/>
      <c r="D22" s="82"/>
      <c r="E22" s="84"/>
      <c r="F22" s="38">
        <f t="shared" si="0"/>
        <v>0</v>
      </c>
      <c r="G22" s="51">
        <f t="shared" si="1"/>
        <v>0</v>
      </c>
      <c r="H22" s="51">
        <f t="shared" si="1"/>
        <v>0</v>
      </c>
      <c r="I22" s="51">
        <f t="shared" si="2"/>
        <v>0</v>
      </c>
    </row>
    <row r="23" spans="1:9">
      <c r="A23" s="12">
        <v>4</v>
      </c>
      <c r="B23" s="2"/>
      <c r="C23" s="82"/>
      <c r="D23" s="82"/>
      <c r="E23" s="84"/>
      <c r="F23" s="38">
        <f t="shared" si="0"/>
        <v>0</v>
      </c>
      <c r="G23" s="51">
        <f t="shared" si="1"/>
        <v>0</v>
      </c>
      <c r="H23" s="51">
        <f t="shared" si="1"/>
        <v>0</v>
      </c>
      <c r="I23" s="51">
        <f t="shared" si="2"/>
        <v>0</v>
      </c>
    </row>
    <row r="24" spans="1:9">
      <c r="A24" s="12">
        <v>5</v>
      </c>
      <c r="B24" s="2"/>
      <c r="C24" s="82"/>
      <c r="D24" s="82"/>
      <c r="E24" s="84"/>
      <c r="F24" s="38">
        <f t="shared" si="0"/>
        <v>0</v>
      </c>
      <c r="G24" s="51">
        <f t="shared" si="1"/>
        <v>0</v>
      </c>
      <c r="H24" s="51">
        <f t="shared" si="1"/>
        <v>0</v>
      </c>
      <c r="I24" s="51">
        <f t="shared" si="2"/>
        <v>0</v>
      </c>
    </row>
    <row r="25" spans="1:9">
      <c r="A25" s="12">
        <v>6</v>
      </c>
      <c r="B25" s="2"/>
      <c r="C25" s="82"/>
      <c r="D25" s="82"/>
      <c r="E25" s="84"/>
      <c r="F25" s="38">
        <f t="shared" si="0"/>
        <v>0</v>
      </c>
      <c r="G25" s="51">
        <f t="shared" si="1"/>
        <v>0</v>
      </c>
      <c r="H25" s="51">
        <f t="shared" si="1"/>
        <v>0</v>
      </c>
      <c r="I25" s="51">
        <f t="shared" si="2"/>
        <v>0</v>
      </c>
    </row>
    <row r="26" spans="1:9">
      <c r="A26" s="12">
        <v>7</v>
      </c>
      <c r="B26" s="2"/>
      <c r="C26" s="82"/>
      <c r="D26" s="82"/>
      <c r="E26" s="84"/>
      <c r="F26" s="38">
        <f t="shared" si="0"/>
        <v>0</v>
      </c>
      <c r="G26" s="51">
        <f t="shared" si="1"/>
        <v>0</v>
      </c>
      <c r="H26" s="51">
        <f t="shared" si="1"/>
        <v>0</v>
      </c>
      <c r="I26" s="51">
        <f t="shared" si="2"/>
        <v>0</v>
      </c>
    </row>
    <row r="27" spans="1:9">
      <c r="A27" s="12">
        <v>8</v>
      </c>
      <c r="B27" s="2"/>
      <c r="C27" s="82"/>
      <c r="D27" s="82"/>
      <c r="E27" s="84"/>
      <c r="F27" s="38">
        <f t="shared" si="0"/>
        <v>0</v>
      </c>
      <c r="G27" s="51">
        <f t="shared" si="1"/>
        <v>0</v>
      </c>
      <c r="H27" s="51">
        <f t="shared" si="1"/>
        <v>0</v>
      </c>
      <c r="I27" s="51">
        <f t="shared" si="2"/>
        <v>0</v>
      </c>
    </row>
    <row r="28" spans="1:9">
      <c r="A28" s="12">
        <v>9</v>
      </c>
      <c r="B28" s="2"/>
      <c r="C28" s="82"/>
      <c r="D28" s="82"/>
      <c r="E28" s="84"/>
      <c r="F28" s="38">
        <f t="shared" si="0"/>
        <v>0</v>
      </c>
      <c r="G28" s="51">
        <f t="shared" si="1"/>
        <v>0</v>
      </c>
      <c r="H28" s="51">
        <f t="shared" si="1"/>
        <v>0</v>
      </c>
      <c r="I28" s="51">
        <f t="shared" si="2"/>
        <v>0</v>
      </c>
    </row>
    <row r="29" spans="1:9">
      <c r="A29" s="12">
        <v>10</v>
      </c>
      <c r="B29" s="2"/>
      <c r="C29" s="82"/>
      <c r="D29" s="82"/>
      <c r="E29" s="84"/>
      <c r="F29" s="38">
        <f t="shared" si="0"/>
        <v>0</v>
      </c>
      <c r="G29" s="51">
        <f t="shared" si="1"/>
        <v>0</v>
      </c>
      <c r="H29" s="51">
        <f t="shared" si="1"/>
        <v>0</v>
      </c>
      <c r="I29" s="51">
        <f t="shared" si="2"/>
        <v>0</v>
      </c>
    </row>
    <row r="30" spans="1:9">
      <c r="A30" s="12">
        <v>11</v>
      </c>
      <c r="B30" s="2"/>
      <c r="C30" s="82"/>
      <c r="D30" s="82"/>
      <c r="E30" s="84"/>
      <c r="F30" s="38">
        <f t="shared" si="0"/>
        <v>0</v>
      </c>
      <c r="G30" s="51">
        <f t="shared" si="1"/>
        <v>0</v>
      </c>
      <c r="H30" s="51">
        <f t="shared" si="1"/>
        <v>0</v>
      </c>
      <c r="I30" s="51">
        <f t="shared" si="2"/>
        <v>0</v>
      </c>
    </row>
    <row r="31" spans="1:9">
      <c r="A31" s="12">
        <v>12</v>
      </c>
      <c r="B31" s="2"/>
      <c r="C31" s="82"/>
      <c r="D31" s="82"/>
      <c r="E31" s="84"/>
      <c r="F31" s="38">
        <f t="shared" si="0"/>
        <v>0</v>
      </c>
      <c r="G31" s="51">
        <f t="shared" si="1"/>
        <v>0</v>
      </c>
      <c r="H31" s="51">
        <f t="shared" si="1"/>
        <v>0</v>
      </c>
      <c r="I31" s="51">
        <f t="shared" si="2"/>
        <v>0</v>
      </c>
    </row>
    <row r="32" spans="1:9">
      <c r="A32" s="12">
        <v>13</v>
      </c>
      <c r="B32" s="2"/>
      <c r="C32" s="82"/>
      <c r="D32" s="82"/>
      <c r="E32" s="84"/>
      <c r="F32" s="38">
        <f t="shared" si="0"/>
        <v>0</v>
      </c>
      <c r="G32" s="51">
        <f t="shared" si="1"/>
        <v>0</v>
      </c>
      <c r="H32" s="51">
        <f t="shared" si="1"/>
        <v>0</v>
      </c>
      <c r="I32" s="51">
        <f t="shared" si="2"/>
        <v>0</v>
      </c>
    </row>
    <row r="33" spans="1:9">
      <c r="A33" s="12">
        <v>14</v>
      </c>
      <c r="B33" s="2"/>
      <c r="C33" s="82"/>
      <c r="D33" s="82"/>
      <c r="E33" s="84"/>
      <c r="F33" s="38">
        <f t="shared" si="0"/>
        <v>0</v>
      </c>
      <c r="G33" s="51">
        <f t="shared" si="1"/>
        <v>0</v>
      </c>
      <c r="H33" s="51">
        <f t="shared" si="1"/>
        <v>0</v>
      </c>
      <c r="I33" s="51">
        <f t="shared" si="2"/>
        <v>0</v>
      </c>
    </row>
    <row r="34" spans="1:9">
      <c r="A34" s="12">
        <v>15</v>
      </c>
      <c r="B34" s="2"/>
      <c r="C34" s="82"/>
      <c r="D34" s="82"/>
      <c r="E34" s="84"/>
      <c r="F34" s="38">
        <f t="shared" si="0"/>
        <v>0</v>
      </c>
      <c r="G34" s="51">
        <f t="shared" si="1"/>
        <v>0</v>
      </c>
      <c r="H34" s="51">
        <f t="shared" si="1"/>
        <v>0</v>
      </c>
      <c r="I34" s="51">
        <f t="shared" si="2"/>
        <v>0</v>
      </c>
    </row>
    <row r="35" spans="1:9">
      <c r="A35" s="12">
        <v>16</v>
      </c>
      <c r="B35" s="2"/>
      <c r="C35" s="82"/>
      <c r="D35" s="82"/>
      <c r="E35" s="84"/>
      <c r="F35" s="38">
        <f t="shared" si="0"/>
        <v>0</v>
      </c>
      <c r="G35" s="51">
        <f t="shared" si="1"/>
        <v>0</v>
      </c>
      <c r="H35" s="51">
        <f t="shared" si="1"/>
        <v>0</v>
      </c>
      <c r="I35" s="51">
        <f t="shared" si="2"/>
        <v>0</v>
      </c>
    </row>
    <row r="36" spans="1:9">
      <c r="A36" s="12">
        <v>17</v>
      </c>
      <c r="B36" s="2"/>
      <c r="C36" s="82"/>
      <c r="D36" s="82"/>
      <c r="E36" s="84"/>
      <c r="F36" s="38">
        <f t="shared" si="0"/>
        <v>0</v>
      </c>
      <c r="G36" s="51">
        <f t="shared" si="1"/>
        <v>0</v>
      </c>
      <c r="H36" s="51">
        <f t="shared" si="1"/>
        <v>0</v>
      </c>
      <c r="I36" s="51">
        <f t="shared" si="2"/>
        <v>0</v>
      </c>
    </row>
    <row r="37" spans="1:9">
      <c r="A37" s="12">
        <v>18</v>
      </c>
      <c r="B37" s="2"/>
      <c r="C37" s="85"/>
      <c r="D37" s="82"/>
      <c r="E37" s="84"/>
      <c r="F37" s="38">
        <f t="shared" si="0"/>
        <v>0</v>
      </c>
      <c r="G37" s="51">
        <f t="shared" si="1"/>
        <v>0</v>
      </c>
      <c r="H37" s="51">
        <f t="shared" si="1"/>
        <v>0</v>
      </c>
      <c r="I37" s="51">
        <f t="shared" si="2"/>
        <v>0</v>
      </c>
    </row>
    <row r="38" spans="1:9">
      <c r="A38" s="12">
        <v>19</v>
      </c>
      <c r="B38" s="2"/>
      <c r="C38" s="85"/>
      <c r="D38" s="82"/>
      <c r="E38" s="84"/>
      <c r="F38" s="38">
        <f t="shared" si="0"/>
        <v>0</v>
      </c>
      <c r="G38" s="51">
        <f t="shared" si="1"/>
        <v>0</v>
      </c>
      <c r="H38" s="51">
        <f t="shared" si="1"/>
        <v>0</v>
      </c>
      <c r="I38" s="51">
        <f t="shared" si="2"/>
        <v>0</v>
      </c>
    </row>
    <row r="39" spans="1:9">
      <c r="A39" s="12">
        <v>20</v>
      </c>
      <c r="B39" s="2"/>
      <c r="C39" s="82"/>
      <c r="D39" s="82"/>
      <c r="E39" s="84"/>
      <c r="F39" s="38">
        <f t="shared" si="0"/>
        <v>0</v>
      </c>
      <c r="G39" s="51">
        <f t="shared" si="1"/>
        <v>0</v>
      </c>
      <c r="H39" s="51">
        <f t="shared" si="1"/>
        <v>0</v>
      </c>
      <c r="I39" s="51">
        <f t="shared" si="2"/>
        <v>0</v>
      </c>
    </row>
    <row r="40" spans="1:9">
      <c r="A40" s="277" t="s">
        <v>62</v>
      </c>
      <c r="B40" s="278"/>
      <c r="C40" s="278"/>
      <c r="D40" s="279"/>
      <c r="E40" s="46">
        <f>SUM(E19:E39)</f>
        <v>0</v>
      </c>
      <c r="F40" s="39">
        <f>SUM(F20:F39)</f>
        <v>0</v>
      </c>
      <c r="G40" s="40">
        <f>SUM(G20:G39)</f>
        <v>0</v>
      </c>
      <c r="H40" s="40">
        <f>SUM(H20:H39)</f>
        <v>0</v>
      </c>
      <c r="I40" s="40">
        <f>SUM(I20:I39)</f>
        <v>0</v>
      </c>
    </row>
    <row r="41" spans="1:9">
      <c r="A41" s="231"/>
      <c r="B41" s="231"/>
      <c r="C41" s="231"/>
      <c r="D41" s="231"/>
      <c r="E41" s="231"/>
      <c r="F41" s="231"/>
      <c r="G41" s="231"/>
      <c r="H41" s="231"/>
      <c r="I41" s="231"/>
    </row>
    <row r="42" spans="1:9">
      <c r="A42" s="246"/>
      <c r="B42" s="246"/>
      <c r="C42" s="246"/>
      <c r="D42" s="246"/>
      <c r="E42" s="246"/>
      <c r="F42" s="246"/>
      <c r="G42" s="246"/>
      <c r="H42" s="246"/>
      <c r="I42" s="246"/>
    </row>
    <row r="43" spans="1:9" ht="15.75">
      <c r="A43" s="273" t="s">
        <v>38</v>
      </c>
      <c r="B43" s="273"/>
      <c r="C43" s="273"/>
      <c r="D43" s="273"/>
      <c r="E43" s="273"/>
      <c r="F43" s="273"/>
      <c r="G43" s="273"/>
      <c r="H43" s="273"/>
      <c r="I43" s="273"/>
    </row>
    <row r="44" spans="1:9" ht="18.75" customHeight="1">
      <c r="A44" s="273" t="s">
        <v>7</v>
      </c>
      <c r="B44" s="273"/>
      <c r="C44" s="273"/>
      <c r="D44" s="273"/>
      <c r="E44" s="273"/>
      <c r="F44" s="273"/>
      <c r="G44" s="273"/>
      <c r="H44" s="273"/>
      <c r="I44" s="273"/>
    </row>
    <row r="45" spans="1:9" ht="22.5" customHeight="1">
      <c r="A45" s="29"/>
      <c r="B45" s="274"/>
      <c r="C45" s="274"/>
      <c r="D45" s="274"/>
      <c r="E45" s="274"/>
      <c r="F45" s="274"/>
      <c r="G45" s="274"/>
      <c r="H45" s="274"/>
      <c r="I45" s="274"/>
    </row>
    <row r="46" spans="1:9">
      <c r="A46" s="1"/>
      <c r="B46" s="275" t="s">
        <v>27</v>
      </c>
      <c r="C46" s="275"/>
      <c r="D46" s="243" t="s">
        <v>25</v>
      </c>
      <c r="E46" s="243"/>
      <c r="F46" s="243"/>
      <c r="G46" s="243"/>
      <c r="H46" s="243" t="s">
        <v>28</v>
      </c>
      <c r="I46" s="243"/>
    </row>
    <row r="47" spans="1:9" ht="18.75" customHeight="1">
      <c r="A47" s="273" t="s">
        <v>39</v>
      </c>
      <c r="B47" s="273"/>
      <c r="C47" s="273"/>
      <c r="D47" s="273"/>
      <c r="E47" s="273"/>
      <c r="F47" s="273"/>
      <c r="G47" s="273"/>
      <c r="H47" s="273"/>
      <c r="I47" s="273"/>
    </row>
    <row r="48" spans="1:9" ht="22.5" customHeight="1">
      <c r="A48" s="29"/>
      <c r="B48" s="274"/>
      <c r="C48" s="274"/>
      <c r="D48" s="274"/>
      <c r="E48" s="274"/>
      <c r="F48" s="274"/>
      <c r="G48" s="274"/>
      <c r="H48" s="274"/>
      <c r="I48" s="274"/>
    </row>
    <row r="49" spans="1:9">
      <c r="A49" s="1"/>
      <c r="B49" s="275" t="s">
        <v>27</v>
      </c>
      <c r="C49" s="275"/>
      <c r="D49" s="243" t="s">
        <v>25</v>
      </c>
      <c r="E49" s="243"/>
      <c r="F49" s="243"/>
      <c r="G49" s="243"/>
      <c r="H49" s="243" t="s">
        <v>28</v>
      </c>
      <c r="I49" s="243"/>
    </row>
    <row r="50" spans="1:9" ht="22.5" customHeight="1">
      <c r="A50" s="29"/>
      <c r="B50" s="274"/>
      <c r="C50" s="274"/>
      <c r="D50" s="274"/>
      <c r="E50" s="274"/>
      <c r="F50" s="274"/>
      <c r="G50" s="274"/>
      <c r="H50" s="274"/>
      <c r="I50" s="274"/>
    </row>
    <row r="51" spans="1:9">
      <c r="A51" s="1"/>
      <c r="B51" s="275" t="s">
        <v>27</v>
      </c>
      <c r="C51" s="275"/>
      <c r="D51" s="243" t="s">
        <v>25</v>
      </c>
      <c r="E51" s="243"/>
      <c r="F51" s="243"/>
      <c r="G51" s="243"/>
      <c r="H51" s="243" t="s">
        <v>28</v>
      </c>
      <c r="I51" s="243"/>
    </row>
    <row r="52" spans="1:9" ht="22.5" customHeight="1">
      <c r="A52" s="29"/>
      <c r="B52" s="274"/>
      <c r="C52" s="274"/>
      <c r="D52" s="274"/>
      <c r="E52" s="274"/>
      <c r="F52" s="274"/>
      <c r="G52" s="274"/>
      <c r="H52" s="274"/>
      <c r="I52" s="274"/>
    </row>
    <row r="53" spans="1:9">
      <c r="A53" s="1"/>
      <c r="B53" s="275" t="s">
        <v>27</v>
      </c>
      <c r="C53" s="275"/>
      <c r="D53" s="243" t="s">
        <v>25</v>
      </c>
      <c r="E53" s="243"/>
      <c r="F53" s="243"/>
      <c r="G53" s="243"/>
      <c r="H53" s="243" t="s">
        <v>28</v>
      </c>
      <c r="I53" s="243"/>
    </row>
    <row r="54" spans="1:9" ht="18.75">
      <c r="A54" s="13"/>
      <c r="B54" s="13"/>
      <c r="C54" s="13"/>
      <c r="D54" s="13"/>
      <c r="E54" s="13"/>
      <c r="F54" s="13"/>
      <c r="G54" s="13"/>
      <c r="H54" s="13"/>
      <c r="I54" s="13"/>
    </row>
  </sheetData>
  <mergeCells count="60">
    <mergeCell ref="L4:W4"/>
    <mergeCell ref="L5:W5"/>
    <mergeCell ref="L6:W6"/>
    <mergeCell ref="L3:W3"/>
    <mergeCell ref="I15:I17"/>
    <mergeCell ref="A10:I10"/>
    <mergeCell ref="F15:F17"/>
    <mergeCell ref="A3:I3"/>
    <mergeCell ref="A40:D40"/>
    <mergeCell ref="D19:E19"/>
    <mergeCell ref="A8:F8"/>
    <mergeCell ref="H8:I8"/>
    <mergeCell ref="G15:H15"/>
    <mergeCell ref="A15:A17"/>
    <mergeCell ref="B15:B17"/>
    <mergeCell ref="C15:C17"/>
    <mergeCell ref="D15:D17"/>
    <mergeCell ref="E15:E17"/>
    <mergeCell ref="A11:I11"/>
    <mergeCell ref="G9:I9"/>
    <mergeCell ref="F12:I12"/>
    <mergeCell ref="F13:I13"/>
    <mergeCell ref="E9:F9"/>
    <mergeCell ref="A9:D9"/>
    <mergeCell ref="A1:I1"/>
    <mergeCell ref="A7:C7"/>
    <mergeCell ref="E7:I7"/>
    <mergeCell ref="A6:C6"/>
    <mergeCell ref="E6:I6"/>
    <mergeCell ref="A4:I4"/>
    <mergeCell ref="A5:I5"/>
    <mergeCell ref="D48:G48"/>
    <mergeCell ref="H48:I48"/>
    <mergeCell ref="B49:C49"/>
    <mergeCell ref="D49:G49"/>
    <mergeCell ref="H49:I49"/>
    <mergeCell ref="B48:C48"/>
    <mergeCell ref="B50:C50"/>
    <mergeCell ref="D50:G50"/>
    <mergeCell ref="H50:I50"/>
    <mergeCell ref="B51:C51"/>
    <mergeCell ref="D51:G51"/>
    <mergeCell ref="H51:I51"/>
    <mergeCell ref="B52:C52"/>
    <mergeCell ref="D52:G52"/>
    <mergeCell ref="H52:I52"/>
    <mergeCell ref="B53:C53"/>
    <mergeCell ref="D53:G53"/>
    <mergeCell ref="H53:I53"/>
    <mergeCell ref="A47:I47"/>
    <mergeCell ref="A41:I41"/>
    <mergeCell ref="A42:I42"/>
    <mergeCell ref="A43:I43"/>
    <mergeCell ref="A44:I44"/>
    <mergeCell ref="B45:C45"/>
    <mergeCell ref="B46:C46"/>
    <mergeCell ref="D45:G45"/>
    <mergeCell ref="D46:G46"/>
    <mergeCell ref="H45:I45"/>
    <mergeCell ref="H46:I46"/>
  </mergeCells>
  <phoneticPr fontId="0" type="noConversion"/>
  <conditionalFormatting sqref="F20:I39">
    <cfRule type="cellIs" dxfId="7"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7">
      <formula1>0</formula1>
    </dataValidation>
    <dataValidation type="decimal" operator="greaterThanOrEqual" allowBlank="1" showInputMessage="1" showErrorMessage="1" promptTitle="Akcīzes nodokļa likme" prompt="Ievadiet likmi, kas bija spēkā līdz likmju maiņai" sqref="G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fitToHeight="0" orientation="landscape" r:id="rId1"/>
  <headerFooter alignWithMargins="0">
    <oddHeader xml:space="preserve">&amp;R&amp;"Times New Roman,Regular"1.pielikums
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M10" sqref="M10"/>
    </sheetView>
  </sheetViews>
  <sheetFormatPr defaultRowHeight="12.75"/>
  <cols>
    <col min="1" max="1" width="4.5703125" style="6"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225" t="s">
        <v>44</v>
      </c>
      <c r="B1" s="225"/>
      <c r="C1" s="225"/>
      <c r="D1" s="225"/>
      <c r="E1" s="225"/>
      <c r="F1" s="225"/>
      <c r="G1" s="225"/>
      <c r="H1" s="225"/>
      <c r="I1" s="225"/>
      <c r="J1" s="5"/>
      <c r="K1" s="5"/>
    </row>
    <row r="2" spans="1:11" ht="15.75">
      <c r="A2" s="83" t="s">
        <v>85</v>
      </c>
      <c r="B2" s="83"/>
      <c r="C2" s="83"/>
      <c r="D2" s="83"/>
      <c r="E2" s="83"/>
      <c r="F2" s="83"/>
      <c r="G2" s="83"/>
      <c r="H2" s="83"/>
      <c r="I2" s="83"/>
      <c r="J2" s="5"/>
      <c r="K2" s="5"/>
    </row>
    <row r="3" spans="1:11" s="7" customFormat="1" ht="30.75" customHeight="1">
      <c r="A3" s="276" t="s">
        <v>73</v>
      </c>
      <c r="B3" s="276"/>
      <c r="C3" s="276"/>
      <c r="D3" s="276"/>
      <c r="E3" s="276"/>
      <c r="F3" s="276"/>
      <c r="G3" s="276"/>
      <c r="H3" s="276"/>
      <c r="I3" s="276"/>
    </row>
    <row r="4" spans="1:11" s="7" customFormat="1" ht="18.75">
      <c r="A4" s="276" t="s">
        <v>75</v>
      </c>
      <c r="B4" s="276"/>
      <c r="C4" s="276"/>
      <c r="D4" s="276"/>
      <c r="E4" s="276"/>
      <c r="F4" s="276"/>
      <c r="G4" s="276"/>
      <c r="H4" s="276"/>
      <c r="I4" s="276"/>
    </row>
    <row r="5" spans="1:11" s="7" customFormat="1" ht="18.75">
      <c r="A5" s="276" t="s">
        <v>84</v>
      </c>
      <c r="B5" s="276"/>
      <c r="C5" s="276"/>
      <c r="D5" s="276"/>
      <c r="E5" s="276"/>
      <c r="F5" s="276"/>
      <c r="G5" s="276"/>
      <c r="H5" s="276"/>
      <c r="I5" s="276"/>
    </row>
    <row r="6" spans="1:11" s="7" customFormat="1" ht="22.5" customHeight="1">
      <c r="A6" s="230"/>
      <c r="B6" s="230"/>
      <c r="C6" s="230"/>
      <c r="D6" s="1"/>
      <c r="E6" s="230"/>
      <c r="F6" s="230"/>
      <c r="G6" s="230"/>
      <c r="H6" s="230"/>
      <c r="I6" s="230"/>
    </row>
    <row r="7" spans="1:11" s="14" customFormat="1" ht="18.75">
      <c r="A7" s="243" t="s">
        <v>0</v>
      </c>
      <c r="B7" s="243"/>
      <c r="C7" s="243"/>
      <c r="D7" s="31"/>
      <c r="E7" s="243" t="s">
        <v>1</v>
      </c>
      <c r="F7" s="243"/>
      <c r="G7" s="243"/>
      <c r="H7" s="243"/>
      <c r="I7" s="243"/>
      <c r="J7" s="13"/>
    </row>
    <row r="8" spans="1:11" s="14" customFormat="1" ht="22.5" customHeight="1">
      <c r="A8" s="245" t="s">
        <v>2</v>
      </c>
      <c r="B8" s="245"/>
      <c r="C8" s="245"/>
      <c r="D8" s="245"/>
      <c r="E8" s="245"/>
      <c r="F8" s="245"/>
      <c r="G8" s="45"/>
      <c r="H8" s="228"/>
      <c r="I8" s="228"/>
      <c r="J8" s="13"/>
    </row>
    <row r="9" spans="1:11" s="14" customFormat="1" ht="22.5" customHeight="1">
      <c r="A9" s="245" t="s">
        <v>3</v>
      </c>
      <c r="B9" s="245"/>
      <c r="C9" s="245"/>
      <c r="D9" s="245"/>
      <c r="E9" s="293"/>
      <c r="F9" s="293"/>
      <c r="G9" s="228"/>
      <c r="H9" s="228"/>
      <c r="I9" s="228"/>
      <c r="J9" s="13"/>
    </row>
    <row r="10" spans="1:11" s="14" customFormat="1" ht="22.5" customHeight="1">
      <c r="A10" s="294" t="s">
        <v>86</v>
      </c>
      <c r="B10" s="294"/>
      <c r="C10" s="294"/>
      <c r="D10" s="294"/>
      <c r="E10" s="294"/>
      <c r="F10" s="294"/>
      <c r="G10" s="294"/>
      <c r="H10" s="294"/>
      <c r="I10" s="294"/>
      <c r="J10" s="13"/>
    </row>
    <row r="11" spans="1:11" s="14" customFormat="1" ht="18.75">
      <c r="A11" s="229"/>
      <c r="B11" s="229"/>
      <c r="C11" s="229"/>
      <c r="D11" s="229"/>
      <c r="E11" s="229"/>
      <c r="F11" s="229"/>
      <c r="G11" s="229"/>
      <c r="H11" s="229"/>
      <c r="I11" s="229"/>
      <c r="J11" s="13"/>
    </row>
    <row r="12" spans="1:11" s="14" customFormat="1" ht="14.25" customHeight="1">
      <c r="A12" s="29" t="s">
        <v>4</v>
      </c>
      <c r="B12" s="1"/>
      <c r="C12" s="32"/>
      <c r="D12" s="29" t="s">
        <v>5</v>
      </c>
      <c r="E12" s="1"/>
      <c r="F12" s="230"/>
      <c r="G12" s="230"/>
      <c r="H12" s="230"/>
      <c r="I12" s="230"/>
      <c r="J12" s="30"/>
    </row>
    <row r="13" spans="1:11" s="14" customFormat="1" ht="12.75" customHeight="1">
      <c r="A13" s="1"/>
      <c r="C13" s="6" t="s">
        <v>6</v>
      </c>
      <c r="E13" s="30"/>
      <c r="F13" s="231" t="s">
        <v>9</v>
      </c>
      <c r="G13" s="231"/>
      <c r="H13" s="231"/>
      <c r="I13" s="231"/>
      <c r="J13" s="13"/>
    </row>
    <row r="14" spans="1:11" s="14" customFormat="1" ht="12.75" customHeight="1">
      <c r="A14" s="6"/>
      <c r="B14" s="1"/>
      <c r="C14" s="1"/>
      <c r="D14" s="1"/>
      <c r="E14" s="1"/>
      <c r="F14" s="1"/>
      <c r="G14" s="1"/>
      <c r="H14" s="1"/>
      <c r="I14" s="1"/>
      <c r="J14" s="13"/>
    </row>
    <row r="15" spans="1:11" s="14" customFormat="1" ht="15" customHeight="1">
      <c r="A15" s="284" t="s">
        <v>43</v>
      </c>
      <c r="B15" s="287" t="s">
        <v>20</v>
      </c>
      <c r="C15" s="287" t="s">
        <v>34</v>
      </c>
      <c r="D15" s="287" t="s">
        <v>16</v>
      </c>
      <c r="E15" s="290" t="s">
        <v>18</v>
      </c>
      <c r="F15" s="287" t="s">
        <v>19</v>
      </c>
      <c r="G15" s="282" t="s">
        <v>40</v>
      </c>
      <c r="H15" s="283"/>
      <c r="I15" s="222" t="s">
        <v>74</v>
      </c>
      <c r="J15" s="13"/>
    </row>
    <row r="16" spans="1:11" s="14" customFormat="1" ht="46.5" customHeight="1">
      <c r="A16" s="285"/>
      <c r="B16" s="288"/>
      <c r="C16" s="288"/>
      <c r="D16" s="288"/>
      <c r="E16" s="291"/>
      <c r="F16" s="288"/>
      <c r="G16" s="28" t="s">
        <v>41</v>
      </c>
      <c r="H16" s="28" t="s">
        <v>42</v>
      </c>
      <c r="I16" s="223"/>
      <c r="J16" s="13"/>
    </row>
    <row r="17" spans="1:10" s="14" customFormat="1" ht="12.75" customHeight="1">
      <c r="A17" s="286"/>
      <c r="B17" s="289"/>
      <c r="C17" s="289"/>
      <c r="D17" s="289"/>
      <c r="E17" s="292"/>
      <c r="F17" s="289"/>
      <c r="G17" s="53">
        <v>106</v>
      </c>
      <c r="H17" s="139">
        <v>111</v>
      </c>
      <c r="I17" s="224"/>
      <c r="J17" s="13"/>
    </row>
    <row r="18" spans="1:10" s="14" customFormat="1" ht="12.75" customHeight="1">
      <c r="A18" s="65" t="s">
        <v>35</v>
      </c>
      <c r="B18" s="65" t="s">
        <v>36</v>
      </c>
      <c r="C18" s="88" t="s">
        <v>37</v>
      </c>
      <c r="D18" s="65" t="s">
        <v>53</v>
      </c>
      <c r="E18" s="71" t="s">
        <v>54</v>
      </c>
      <c r="F18" s="67" t="s">
        <v>55</v>
      </c>
      <c r="G18" s="70" t="s">
        <v>56</v>
      </c>
      <c r="H18" s="70" t="s">
        <v>57</v>
      </c>
      <c r="I18" s="67" t="s">
        <v>58</v>
      </c>
      <c r="J18" s="13"/>
    </row>
    <row r="19" spans="1:10" s="14" customFormat="1" ht="12.75" customHeight="1">
      <c r="A19" s="11"/>
      <c r="B19" s="96" t="s">
        <v>72</v>
      </c>
      <c r="C19" s="10"/>
      <c r="D19" s="280" t="s">
        <v>59</v>
      </c>
      <c r="E19" s="281"/>
      <c r="F19" s="87" t="s">
        <v>60</v>
      </c>
      <c r="G19" s="87" t="s">
        <v>188</v>
      </c>
      <c r="H19" s="87" t="s">
        <v>208</v>
      </c>
      <c r="I19" s="87" t="s">
        <v>61</v>
      </c>
      <c r="J19" s="13"/>
    </row>
    <row r="20" spans="1:10">
      <c r="A20" s="12">
        <v>1</v>
      </c>
      <c r="B20" s="2"/>
      <c r="C20" s="86"/>
      <c r="D20" s="82"/>
      <c r="E20" s="84"/>
      <c r="F20" s="38">
        <f>ROUND(D20*E20,2)</f>
        <v>0</v>
      </c>
      <c r="G20" s="51">
        <f>ROUND(G$17*$F20/100,2)</f>
        <v>0</v>
      </c>
      <c r="H20" s="51">
        <f>ROUND(H$17*$F20/100,2)</f>
        <v>0</v>
      </c>
      <c r="I20" s="51">
        <f>ROUND(H20-G20,2)</f>
        <v>0</v>
      </c>
    </row>
    <row r="21" spans="1:10">
      <c r="A21" s="12">
        <v>2</v>
      </c>
      <c r="B21" s="2"/>
      <c r="C21" s="82"/>
      <c r="D21" s="82"/>
      <c r="E21" s="84"/>
      <c r="F21" s="38">
        <f t="shared" ref="F21:F39" si="0">ROUND(D21*E21,2)</f>
        <v>0</v>
      </c>
      <c r="G21" s="51">
        <f t="shared" ref="G21:H39" si="1">ROUND(G$17*$F21/100,2)</f>
        <v>0</v>
      </c>
      <c r="H21" s="51">
        <f t="shared" si="1"/>
        <v>0</v>
      </c>
      <c r="I21" s="51">
        <f t="shared" ref="I21:I39" si="2">ROUND(H21-G21,2)</f>
        <v>0</v>
      </c>
    </row>
    <row r="22" spans="1:10">
      <c r="A22" s="12">
        <v>3</v>
      </c>
      <c r="B22" s="2"/>
      <c r="C22" s="82"/>
      <c r="D22" s="82"/>
      <c r="E22" s="84"/>
      <c r="F22" s="38">
        <f t="shared" si="0"/>
        <v>0</v>
      </c>
      <c r="G22" s="51">
        <f t="shared" si="1"/>
        <v>0</v>
      </c>
      <c r="H22" s="51">
        <f t="shared" si="1"/>
        <v>0</v>
      </c>
      <c r="I22" s="51">
        <f t="shared" si="2"/>
        <v>0</v>
      </c>
    </row>
    <row r="23" spans="1:10">
      <c r="A23" s="12">
        <v>4</v>
      </c>
      <c r="B23" s="2"/>
      <c r="C23" s="82"/>
      <c r="D23" s="82"/>
      <c r="E23" s="84"/>
      <c r="F23" s="38">
        <f t="shared" si="0"/>
        <v>0</v>
      </c>
      <c r="G23" s="51">
        <f t="shared" si="1"/>
        <v>0</v>
      </c>
      <c r="H23" s="51">
        <f t="shared" si="1"/>
        <v>0</v>
      </c>
      <c r="I23" s="51">
        <f t="shared" si="2"/>
        <v>0</v>
      </c>
    </row>
    <row r="24" spans="1:10">
      <c r="A24" s="12">
        <v>5</v>
      </c>
      <c r="B24" s="2"/>
      <c r="C24" s="82"/>
      <c r="D24" s="82"/>
      <c r="E24" s="84"/>
      <c r="F24" s="38">
        <f t="shared" si="0"/>
        <v>0</v>
      </c>
      <c r="G24" s="51">
        <f t="shared" si="1"/>
        <v>0</v>
      </c>
      <c r="H24" s="51">
        <f t="shared" si="1"/>
        <v>0</v>
      </c>
      <c r="I24" s="51">
        <f t="shared" si="2"/>
        <v>0</v>
      </c>
    </row>
    <row r="25" spans="1:10">
      <c r="A25" s="12">
        <v>6</v>
      </c>
      <c r="B25" s="2"/>
      <c r="C25" s="82"/>
      <c r="D25" s="82"/>
      <c r="E25" s="84"/>
      <c r="F25" s="38">
        <f t="shared" si="0"/>
        <v>0</v>
      </c>
      <c r="G25" s="51">
        <f t="shared" si="1"/>
        <v>0</v>
      </c>
      <c r="H25" s="51">
        <f t="shared" si="1"/>
        <v>0</v>
      </c>
      <c r="I25" s="51">
        <f t="shared" si="2"/>
        <v>0</v>
      </c>
    </row>
    <row r="26" spans="1:10">
      <c r="A26" s="12">
        <v>7</v>
      </c>
      <c r="B26" s="2"/>
      <c r="C26" s="82"/>
      <c r="D26" s="82"/>
      <c r="E26" s="84"/>
      <c r="F26" s="38">
        <f t="shared" si="0"/>
        <v>0</v>
      </c>
      <c r="G26" s="51">
        <f t="shared" si="1"/>
        <v>0</v>
      </c>
      <c r="H26" s="51">
        <f t="shared" si="1"/>
        <v>0</v>
      </c>
      <c r="I26" s="51">
        <f t="shared" si="2"/>
        <v>0</v>
      </c>
    </row>
    <row r="27" spans="1:10">
      <c r="A27" s="12">
        <v>8</v>
      </c>
      <c r="B27" s="2"/>
      <c r="C27" s="82"/>
      <c r="D27" s="82"/>
      <c r="E27" s="84"/>
      <c r="F27" s="38">
        <f t="shared" si="0"/>
        <v>0</v>
      </c>
      <c r="G27" s="51">
        <f t="shared" si="1"/>
        <v>0</v>
      </c>
      <c r="H27" s="51">
        <f t="shared" si="1"/>
        <v>0</v>
      </c>
      <c r="I27" s="51">
        <f t="shared" si="2"/>
        <v>0</v>
      </c>
    </row>
    <row r="28" spans="1:10">
      <c r="A28" s="12">
        <v>9</v>
      </c>
      <c r="B28" s="2"/>
      <c r="C28" s="82"/>
      <c r="D28" s="82"/>
      <c r="E28" s="84"/>
      <c r="F28" s="38">
        <f t="shared" si="0"/>
        <v>0</v>
      </c>
      <c r="G28" s="51">
        <f t="shared" si="1"/>
        <v>0</v>
      </c>
      <c r="H28" s="51">
        <f t="shared" si="1"/>
        <v>0</v>
      </c>
      <c r="I28" s="51">
        <f t="shared" si="2"/>
        <v>0</v>
      </c>
    </row>
    <row r="29" spans="1:10">
      <c r="A29" s="12">
        <v>10</v>
      </c>
      <c r="B29" s="2"/>
      <c r="C29" s="82"/>
      <c r="D29" s="82"/>
      <c r="E29" s="84"/>
      <c r="F29" s="38">
        <f t="shared" si="0"/>
        <v>0</v>
      </c>
      <c r="G29" s="51">
        <f t="shared" si="1"/>
        <v>0</v>
      </c>
      <c r="H29" s="51">
        <f t="shared" si="1"/>
        <v>0</v>
      </c>
      <c r="I29" s="51">
        <f t="shared" si="2"/>
        <v>0</v>
      </c>
    </row>
    <row r="30" spans="1:10">
      <c r="A30" s="12">
        <v>11</v>
      </c>
      <c r="B30" s="2"/>
      <c r="C30" s="82"/>
      <c r="D30" s="82"/>
      <c r="E30" s="84"/>
      <c r="F30" s="38">
        <f t="shared" si="0"/>
        <v>0</v>
      </c>
      <c r="G30" s="51">
        <f t="shared" si="1"/>
        <v>0</v>
      </c>
      <c r="H30" s="51">
        <f t="shared" si="1"/>
        <v>0</v>
      </c>
      <c r="I30" s="51">
        <f t="shared" si="2"/>
        <v>0</v>
      </c>
    </row>
    <row r="31" spans="1:10">
      <c r="A31" s="12">
        <v>12</v>
      </c>
      <c r="B31" s="2"/>
      <c r="C31" s="82"/>
      <c r="D31" s="82"/>
      <c r="E31" s="84"/>
      <c r="F31" s="38">
        <f t="shared" si="0"/>
        <v>0</v>
      </c>
      <c r="G31" s="51">
        <f t="shared" si="1"/>
        <v>0</v>
      </c>
      <c r="H31" s="51">
        <f t="shared" si="1"/>
        <v>0</v>
      </c>
      <c r="I31" s="51">
        <f t="shared" si="2"/>
        <v>0</v>
      </c>
    </row>
    <row r="32" spans="1:10">
      <c r="A32" s="12">
        <v>13</v>
      </c>
      <c r="B32" s="2"/>
      <c r="C32" s="82"/>
      <c r="D32" s="82"/>
      <c r="E32" s="84"/>
      <c r="F32" s="38">
        <f t="shared" si="0"/>
        <v>0</v>
      </c>
      <c r="G32" s="51">
        <f t="shared" si="1"/>
        <v>0</v>
      </c>
      <c r="H32" s="51">
        <f t="shared" si="1"/>
        <v>0</v>
      </c>
      <c r="I32" s="51">
        <f t="shared" si="2"/>
        <v>0</v>
      </c>
    </row>
    <row r="33" spans="1:13">
      <c r="A33" s="12">
        <v>14</v>
      </c>
      <c r="B33" s="2"/>
      <c r="C33" s="82"/>
      <c r="D33" s="82"/>
      <c r="E33" s="84"/>
      <c r="F33" s="38">
        <f t="shared" si="0"/>
        <v>0</v>
      </c>
      <c r="G33" s="51">
        <f t="shared" si="1"/>
        <v>0</v>
      </c>
      <c r="H33" s="51">
        <f t="shared" si="1"/>
        <v>0</v>
      </c>
      <c r="I33" s="51">
        <f t="shared" si="2"/>
        <v>0</v>
      </c>
    </row>
    <row r="34" spans="1:13">
      <c r="A34" s="12">
        <v>15</v>
      </c>
      <c r="B34" s="2"/>
      <c r="C34" s="82"/>
      <c r="D34" s="82"/>
      <c r="E34" s="84"/>
      <c r="F34" s="38">
        <f t="shared" si="0"/>
        <v>0</v>
      </c>
      <c r="G34" s="51">
        <f t="shared" si="1"/>
        <v>0</v>
      </c>
      <c r="H34" s="51">
        <f t="shared" si="1"/>
        <v>0</v>
      </c>
      <c r="I34" s="51">
        <f t="shared" si="2"/>
        <v>0</v>
      </c>
    </row>
    <row r="35" spans="1:13">
      <c r="A35" s="12">
        <v>16</v>
      </c>
      <c r="B35" s="2"/>
      <c r="C35" s="82"/>
      <c r="D35" s="82"/>
      <c r="E35" s="84"/>
      <c r="F35" s="38">
        <f t="shared" si="0"/>
        <v>0</v>
      </c>
      <c r="G35" s="51">
        <f t="shared" si="1"/>
        <v>0</v>
      </c>
      <c r="H35" s="51">
        <f t="shared" si="1"/>
        <v>0</v>
      </c>
      <c r="I35" s="51">
        <f t="shared" si="2"/>
        <v>0</v>
      </c>
    </row>
    <row r="36" spans="1:13">
      <c r="A36" s="12">
        <v>17</v>
      </c>
      <c r="B36" s="2"/>
      <c r="C36" s="82"/>
      <c r="D36" s="82"/>
      <c r="E36" s="84"/>
      <c r="F36" s="38">
        <f t="shared" si="0"/>
        <v>0</v>
      </c>
      <c r="G36" s="51">
        <f t="shared" si="1"/>
        <v>0</v>
      </c>
      <c r="H36" s="51">
        <f t="shared" si="1"/>
        <v>0</v>
      </c>
      <c r="I36" s="51">
        <f t="shared" si="2"/>
        <v>0</v>
      </c>
    </row>
    <row r="37" spans="1:13" ht="13.5" customHeight="1">
      <c r="A37" s="12">
        <v>18</v>
      </c>
      <c r="B37" s="2"/>
      <c r="C37" s="85"/>
      <c r="D37" s="82"/>
      <c r="E37" s="84"/>
      <c r="F37" s="38">
        <f t="shared" si="0"/>
        <v>0</v>
      </c>
      <c r="G37" s="51">
        <f t="shared" si="1"/>
        <v>0</v>
      </c>
      <c r="H37" s="51">
        <f t="shared" si="1"/>
        <v>0</v>
      </c>
      <c r="I37" s="51">
        <f t="shared" si="2"/>
        <v>0</v>
      </c>
    </row>
    <row r="38" spans="1:13" ht="12.75" customHeight="1">
      <c r="A38" s="12">
        <v>19</v>
      </c>
      <c r="B38" s="2"/>
      <c r="C38" s="85"/>
      <c r="D38" s="82"/>
      <c r="E38" s="84"/>
      <c r="F38" s="38">
        <f t="shared" si="0"/>
        <v>0</v>
      </c>
      <c r="G38" s="51">
        <f t="shared" si="1"/>
        <v>0</v>
      </c>
      <c r="H38" s="51">
        <f t="shared" si="1"/>
        <v>0</v>
      </c>
      <c r="I38" s="51">
        <f t="shared" si="2"/>
        <v>0</v>
      </c>
    </row>
    <row r="39" spans="1:13">
      <c r="A39" s="12">
        <v>20</v>
      </c>
      <c r="B39" s="2"/>
      <c r="C39" s="82"/>
      <c r="D39" s="82"/>
      <c r="E39" s="84"/>
      <c r="F39" s="38">
        <f t="shared" si="0"/>
        <v>0</v>
      </c>
      <c r="G39" s="51">
        <f t="shared" si="1"/>
        <v>0</v>
      </c>
      <c r="H39" s="51">
        <f t="shared" si="1"/>
        <v>0</v>
      </c>
      <c r="I39" s="51">
        <f t="shared" si="2"/>
        <v>0</v>
      </c>
    </row>
    <row r="40" spans="1:13">
      <c r="A40" s="277" t="s">
        <v>62</v>
      </c>
      <c r="B40" s="278"/>
      <c r="C40" s="278"/>
      <c r="D40" s="279"/>
      <c r="E40" s="54">
        <f>SUM(E20:E39)</f>
        <v>0</v>
      </c>
      <c r="F40" s="39">
        <f>SUM(F20:F39)</f>
        <v>0</v>
      </c>
      <c r="G40" s="40">
        <f>SUM(G20:G39)</f>
        <v>0</v>
      </c>
      <c r="H40" s="40">
        <f>SUM(H20:H39)</f>
        <v>0</v>
      </c>
      <c r="I40" s="40">
        <f>ROUND(SUM(I20:I39),2)</f>
        <v>0</v>
      </c>
    </row>
    <row r="42" spans="1:13">
      <c r="A42" s="246"/>
      <c r="B42" s="246"/>
      <c r="C42" s="246"/>
      <c r="D42" s="246"/>
      <c r="E42" s="246"/>
      <c r="F42" s="246"/>
      <c r="G42" s="246"/>
      <c r="H42" s="246"/>
      <c r="I42" s="246"/>
      <c r="J42" s="5"/>
      <c r="K42" s="5"/>
    </row>
    <row r="43" spans="1:13" ht="15.75">
      <c r="A43" s="273" t="s">
        <v>38</v>
      </c>
      <c r="B43" s="273"/>
      <c r="C43" s="273"/>
      <c r="D43" s="273"/>
      <c r="E43" s="273"/>
      <c r="F43" s="273"/>
      <c r="G43" s="273"/>
      <c r="H43" s="273"/>
      <c r="I43" s="273"/>
      <c r="J43" s="5"/>
      <c r="K43" s="5"/>
    </row>
    <row r="44" spans="1:13" ht="18.75">
      <c r="A44" s="273" t="s">
        <v>7</v>
      </c>
      <c r="B44" s="273"/>
      <c r="C44" s="273"/>
      <c r="D44" s="273"/>
      <c r="E44" s="273"/>
      <c r="F44" s="273"/>
      <c r="G44" s="273"/>
      <c r="H44" s="273"/>
      <c r="I44" s="273"/>
      <c r="J44" s="13"/>
      <c r="K44" s="5"/>
    </row>
    <row r="45" spans="1:13" ht="18.75">
      <c r="A45" s="29"/>
      <c r="B45" s="274"/>
      <c r="C45" s="274"/>
      <c r="D45" s="274"/>
      <c r="E45" s="274"/>
      <c r="F45" s="274"/>
      <c r="G45" s="274"/>
      <c r="H45" s="274"/>
      <c r="I45" s="274"/>
      <c r="K45" s="31"/>
      <c r="L45" s="31"/>
      <c r="M45" s="31"/>
    </row>
    <row r="46" spans="1:13" ht="18.75">
      <c r="A46" s="1"/>
      <c r="B46" s="275" t="s">
        <v>27</v>
      </c>
      <c r="C46" s="275"/>
      <c r="D46" s="243" t="s">
        <v>25</v>
      </c>
      <c r="E46" s="243"/>
      <c r="F46" s="243"/>
      <c r="G46" s="243"/>
      <c r="H46" s="243" t="s">
        <v>28</v>
      </c>
      <c r="I46" s="243"/>
      <c r="J46" s="13"/>
      <c r="K46" s="5"/>
    </row>
    <row r="47" spans="1:13" ht="15.75">
      <c r="A47" s="273" t="s">
        <v>39</v>
      </c>
      <c r="B47" s="273"/>
      <c r="C47" s="273"/>
      <c r="D47" s="273"/>
      <c r="E47" s="273"/>
      <c r="F47" s="273"/>
      <c r="G47" s="273"/>
      <c r="H47" s="273"/>
      <c r="I47" s="273"/>
      <c r="J47" s="5"/>
    </row>
    <row r="48" spans="1:13" ht="18.75">
      <c r="A48" s="29"/>
      <c r="B48" s="274"/>
      <c r="C48" s="274"/>
      <c r="D48" s="274"/>
      <c r="E48" s="274"/>
      <c r="F48" s="274"/>
      <c r="G48" s="274"/>
      <c r="H48" s="274"/>
      <c r="I48" s="274"/>
      <c r="J48" s="5"/>
    </row>
    <row r="49" spans="1:10">
      <c r="A49" s="1"/>
      <c r="B49" s="275" t="s">
        <v>27</v>
      </c>
      <c r="C49" s="275"/>
      <c r="D49" s="243" t="s">
        <v>25</v>
      </c>
      <c r="E49" s="243"/>
      <c r="F49" s="243"/>
      <c r="G49" s="243"/>
      <c r="H49" s="243" t="s">
        <v>28</v>
      </c>
      <c r="I49" s="243"/>
      <c r="J49" s="5"/>
    </row>
    <row r="50" spans="1:10" ht="18.75">
      <c r="A50" s="29"/>
      <c r="B50" s="274"/>
      <c r="C50" s="274"/>
      <c r="D50" s="274"/>
      <c r="E50" s="274"/>
      <c r="F50" s="274"/>
      <c r="G50" s="274"/>
      <c r="H50" s="274"/>
      <c r="I50" s="274"/>
      <c r="J50" s="5"/>
    </row>
    <row r="51" spans="1:10">
      <c r="A51" s="1"/>
      <c r="B51" s="275" t="s">
        <v>27</v>
      </c>
      <c r="C51" s="275"/>
      <c r="D51" s="243" t="s">
        <v>25</v>
      </c>
      <c r="E51" s="243"/>
      <c r="F51" s="243"/>
      <c r="G51" s="243"/>
      <c r="H51" s="243" t="s">
        <v>28</v>
      </c>
      <c r="I51" s="243"/>
      <c r="J51" s="5"/>
    </row>
    <row r="52" spans="1:10" ht="18.75">
      <c r="A52" s="29"/>
      <c r="B52" s="274"/>
      <c r="C52" s="274"/>
      <c r="D52" s="274"/>
      <c r="E52" s="274"/>
      <c r="F52" s="274"/>
      <c r="G52" s="274"/>
      <c r="H52" s="274"/>
      <c r="I52" s="274"/>
      <c r="J52" s="5"/>
    </row>
    <row r="53" spans="1:10">
      <c r="A53" s="1"/>
      <c r="B53" s="275" t="s">
        <v>27</v>
      </c>
      <c r="C53" s="275"/>
      <c r="D53" s="243" t="s">
        <v>25</v>
      </c>
      <c r="E53" s="243"/>
      <c r="F53" s="243"/>
      <c r="G53" s="243"/>
      <c r="H53" s="243" t="s">
        <v>28</v>
      </c>
      <c r="I53" s="243"/>
    </row>
  </sheetData>
  <mergeCells count="55">
    <mergeCell ref="E9:F9"/>
    <mergeCell ref="G9:I9"/>
    <mergeCell ref="A8:F8"/>
    <mergeCell ref="A1:I1"/>
    <mergeCell ref="A6:C6"/>
    <mergeCell ref="E6:I6"/>
    <mergeCell ref="A3:I3"/>
    <mergeCell ref="A4:I4"/>
    <mergeCell ref="A7:C7"/>
    <mergeCell ref="E7:I7"/>
    <mergeCell ref="H8:I8"/>
    <mergeCell ref="A9:D9"/>
    <mergeCell ref="A5:I5"/>
    <mergeCell ref="B15:B17"/>
    <mergeCell ref="C15:C17"/>
    <mergeCell ref="D15:D17"/>
    <mergeCell ref="A10:I10"/>
    <mergeCell ref="A11:I11"/>
    <mergeCell ref="F12:I12"/>
    <mergeCell ref="F13:I13"/>
    <mergeCell ref="E15:E17"/>
    <mergeCell ref="F15:F17"/>
    <mergeCell ref="G15:H15"/>
    <mergeCell ref="I15:I17"/>
    <mergeCell ref="A15:A17"/>
    <mergeCell ref="D19:E19"/>
    <mergeCell ref="A42:I42"/>
    <mergeCell ref="A43:I43"/>
    <mergeCell ref="A44:I44"/>
    <mergeCell ref="A40:D40"/>
    <mergeCell ref="A47:I47"/>
    <mergeCell ref="B48:C48"/>
    <mergeCell ref="D48:G48"/>
    <mergeCell ref="H48:I48"/>
    <mergeCell ref="B45:C45"/>
    <mergeCell ref="D45:G45"/>
    <mergeCell ref="H45:I45"/>
    <mergeCell ref="B46:C46"/>
    <mergeCell ref="D46:G46"/>
    <mergeCell ref="H46:I46"/>
    <mergeCell ref="B49:C49"/>
    <mergeCell ref="D49:G49"/>
    <mergeCell ref="H49:I49"/>
    <mergeCell ref="B50:C50"/>
    <mergeCell ref="D50:G50"/>
    <mergeCell ref="H50:I50"/>
    <mergeCell ref="B53:C53"/>
    <mergeCell ref="D53:G53"/>
    <mergeCell ref="H53:I53"/>
    <mergeCell ref="B51:C51"/>
    <mergeCell ref="D51:G51"/>
    <mergeCell ref="H51:I51"/>
    <mergeCell ref="B52:C52"/>
    <mergeCell ref="D52:G52"/>
    <mergeCell ref="H52:I52"/>
  </mergeCells>
  <phoneticPr fontId="6" type="noConversion"/>
  <conditionalFormatting sqref="F20:I39">
    <cfRule type="cellIs" dxfId="6"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bija spēkā līdz likmju maiņai" sqref="G17">
      <formula1>0</formula1>
    </dataValidation>
    <dataValidation type="decimal" operator="greaterThanOrEqual" allowBlank="1" showInputMessage="1" showErrorMessage="1" promptTitle="Akcīzes nodokļa likme" prompt="Ievadiet likmi, kas stājas spēkā pēc likmju maiņas" sqref="H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J6" sqref="J6"/>
    </sheetView>
  </sheetViews>
  <sheetFormatPr defaultRowHeight="12.75"/>
  <cols>
    <col min="1" max="1" width="4.5703125" style="66"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225" t="s">
        <v>44</v>
      </c>
      <c r="B1" s="225"/>
      <c r="C1" s="225"/>
      <c r="D1" s="225"/>
      <c r="E1" s="225"/>
      <c r="F1" s="225"/>
      <c r="G1" s="225"/>
      <c r="H1" s="225"/>
      <c r="I1" s="225"/>
      <c r="J1" s="5"/>
      <c r="K1" s="5"/>
    </row>
    <row r="2" spans="1:11" ht="15.75">
      <c r="A2" s="83" t="s">
        <v>85</v>
      </c>
      <c r="B2" s="83"/>
      <c r="C2" s="83"/>
      <c r="D2" s="83"/>
      <c r="E2" s="83"/>
      <c r="F2" s="83"/>
      <c r="G2" s="83"/>
      <c r="H2" s="83"/>
      <c r="I2" s="83"/>
      <c r="J2" s="5"/>
      <c r="K2" s="5"/>
    </row>
    <row r="3" spans="1:11" s="7" customFormat="1" ht="30.75" customHeight="1">
      <c r="A3" s="276" t="s">
        <v>73</v>
      </c>
      <c r="B3" s="276"/>
      <c r="C3" s="276"/>
      <c r="D3" s="276"/>
      <c r="E3" s="276"/>
      <c r="F3" s="276"/>
      <c r="G3" s="276"/>
      <c r="H3" s="276"/>
      <c r="I3" s="276"/>
    </row>
    <row r="4" spans="1:11" s="7" customFormat="1" ht="18.75">
      <c r="A4" s="276" t="s">
        <v>75</v>
      </c>
      <c r="B4" s="276"/>
      <c r="C4" s="276"/>
      <c r="D4" s="276"/>
      <c r="E4" s="276"/>
      <c r="F4" s="276"/>
      <c r="G4" s="276"/>
      <c r="H4" s="276"/>
      <c r="I4" s="276"/>
    </row>
    <row r="5" spans="1:11" s="7" customFormat="1" ht="18.75">
      <c r="A5" s="276" t="s">
        <v>84</v>
      </c>
      <c r="B5" s="276"/>
      <c r="C5" s="276"/>
      <c r="D5" s="276"/>
      <c r="E5" s="276"/>
      <c r="F5" s="276"/>
      <c r="G5" s="276"/>
      <c r="H5" s="276"/>
      <c r="I5" s="276"/>
    </row>
    <row r="6" spans="1:11" s="7" customFormat="1" ht="22.5" customHeight="1">
      <c r="A6" s="230"/>
      <c r="B6" s="230"/>
      <c r="C6" s="230"/>
      <c r="D6" s="1"/>
      <c r="E6" s="230"/>
      <c r="F6" s="230"/>
      <c r="G6" s="230"/>
      <c r="H6" s="230"/>
      <c r="I6" s="230"/>
    </row>
    <row r="7" spans="1:11" s="14" customFormat="1" ht="18.75">
      <c r="A7" s="243" t="s">
        <v>0</v>
      </c>
      <c r="B7" s="243"/>
      <c r="C7" s="243"/>
      <c r="D7" s="31"/>
      <c r="E7" s="243" t="s">
        <v>1</v>
      </c>
      <c r="F7" s="243"/>
      <c r="G7" s="243"/>
      <c r="H7" s="243"/>
      <c r="I7" s="243"/>
      <c r="J7" s="69"/>
    </row>
    <row r="8" spans="1:11" s="14" customFormat="1" ht="22.5" customHeight="1">
      <c r="A8" s="245" t="s">
        <v>2</v>
      </c>
      <c r="B8" s="245"/>
      <c r="C8" s="245"/>
      <c r="D8" s="245"/>
      <c r="E8" s="245"/>
      <c r="F8" s="245"/>
      <c r="G8" s="45"/>
      <c r="H8" s="228"/>
      <c r="I8" s="228"/>
      <c r="J8" s="69"/>
    </row>
    <row r="9" spans="1:11" s="14" customFormat="1" ht="22.5" customHeight="1">
      <c r="A9" s="245" t="s">
        <v>3</v>
      </c>
      <c r="B9" s="245"/>
      <c r="C9" s="245"/>
      <c r="D9" s="245"/>
      <c r="E9" s="293"/>
      <c r="F9" s="293"/>
      <c r="G9" s="228"/>
      <c r="H9" s="228"/>
      <c r="I9" s="228"/>
      <c r="J9" s="69"/>
    </row>
    <row r="10" spans="1:11" s="14" customFormat="1" ht="39" customHeight="1">
      <c r="A10" s="295" t="s">
        <v>76</v>
      </c>
      <c r="B10" s="295"/>
      <c r="C10" s="295"/>
      <c r="D10" s="295"/>
      <c r="E10" s="295"/>
      <c r="F10" s="295"/>
      <c r="G10" s="295"/>
      <c r="H10" s="295"/>
      <c r="I10" s="295"/>
      <c r="J10" s="69"/>
    </row>
    <row r="11" spans="1:11" s="14" customFormat="1" ht="18.75">
      <c r="A11" s="229"/>
      <c r="B11" s="229"/>
      <c r="C11" s="229"/>
      <c r="D11" s="229"/>
      <c r="E11" s="229"/>
      <c r="F11" s="229"/>
      <c r="G11" s="229"/>
      <c r="H11" s="229"/>
      <c r="I11" s="229"/>
      <c r="J11" s="69"/>
    </row>
    <row r="12" spans="1:11" s="14" customFormat="1" ht="14.25" customHeight="1">
      <c r="A12" s="29" t="s">
        <v>4</v>
      </c>
      <c r="B12" s="1"/>
      <c r="C12" s="32"/>
      <c r="D12" s="29" t="s">
        <v>5</v>
      </c>
      <c r="E12" s="1"/>
      <c r="F12" s="230"/>
      <c r="G12" s="230"/>
      <c r="H12" s="230"/>
      <c r="I12" s="230"/>
      <c r="J12" s="30"/>
    </row>
    <row r="13" spans="1:11" s="14" customFormat="1" ht="12.75" customHeight="1">
      <c r="A13" s="1"/>
      <c r="C13" s="66" t="s">
        <v>6</v>
      </c>
      <c r="E13" s="30"/>
      <c r="F13" s="231" t="s">
        <v>9</v>
      </c>
      <c r="G13" s="231"/>
      <c r="H13" s="231"/>
      <c r="I13" s="231"/>
      <c r="J13" s="69"/>
    </row>
    <row r="14" spans="1:11" s="14" customFormat="1" ht="12.75" customHeight="1">
      <c r="A14" s="66"/>
      <c r="B14" s="1"/>
      <c r="C14" s="1"/>
      <c r="D14" s="1"/>
      <c r="E14" s="1"/>
      <c r="F14" s="1"/>
      <c r="G14" s="1"/>
      <c r="H14" s="1"/>
      <c r="I14" s="1"/>
      <c r="J14" s="69"/>
    </row>
    <row r="15" spans="1:11" s="14" customFormat="1" ht="15" customHeight="1">
      <c r="A15" s="284" t="s">
        <v>43</v>
      </c>
      <c r="B15" s="287" t="s">
        <v>20</v>
      </c>
      <c r="C15" s="287" t="s">
        <v>34</v>
      </c>
      <c r="D15" s="287" t="s">
        <v>16</v>
      </c>
      <c r="E15" s="290" t="s">
        <v>18</v>
      </c>
      <c r="F15" s="287" t="s">
        <v>19</v>
      </c>
      <c r="G15" s="282" t="s">
        <v>40</v>
      </c>
      <c r="H15" s="283"/>
      <c r="I15" s="222" t="s">
        <v>74</v>
      </c>
      <c r="J15" s="69"/>
    </row>
    <row r="16" spans="1:11" s="14" customFormat="1" ht="46.5" customHeight="1">
      <c r="A16" s="285"/>
      <c r="B16" s="288"/>
      <c r="C16" s="288"/>
      <c r="D16" s="288"/>
      <c r="E16" s="291"/>
      <c r="F16" s="288"/>
      <c r="G16" s="70" t="s">
        <v>41</v>
      </c>
      <c r="H16" s="70" t="s">
        <v>42</v>
      </c>
      <c r="I16" s="223"/>
      <c r="J16" s="69"/>
    </row>
    <row r="17" spans="1:10" s="14" customFormat="1" ht="12.75" customHeight="1">
      <c r="A17" s="286"/>
      <c r="B17" s="289"/>
      <c r="C17" s="289"/>
      <c r="D17" s="289"/>
      <c r="E17" s="292"/>
      <c r="F17" s="289"/>
      <c r="G17" s="53">
        <v>106</v>
      </c>
      <c r="H17" s="139">
        <v>111</v>
      </c>
      <c r="I17" s="224"/>
      <c r="J17" s="69"/>
    </row>
    <row r="18" spans="1:10" s="14" customFormat="1" ht="12.75" customHeight="1">
      <c r="A18" s="65" t="s">
        <v>35</v>
      </c>
      <c r="B18" s="65" t="s">
        <v>36</v>
      </c>
      <c r="C18" s="88" t="s">
        <v>37</v>
      </c>
      <c r="D18" s="65" t="s">
        <v>53</v>
      </c>
      <c r="E18" s="71" t="s">
        <v>54</v>
      </c>
      <c r="F18" s="67" t="s">
        <v>55</v>
      </c>
      <c r="G18" s="70" t="s">
        <v>56</v>
      </c>
      <c r="H18" s="70" t="s">
        <v>57</v>
      </c>
      <c r="I18" s="67" t="s">
        <v>58</v>
      </c>
      <c r="J18" s="69"/>
    </row>
    <row r="19" spans="1:10" s="14" customFormat="1" ht="12.75" customHeight="1">
      <c r="A19" s="11"/>
      <c r="B19" s="96" t="s">
        <v>72</v>
      </c>
      <c r="C19" s="10"/>
      <c r="D19" s="280" t="s">
        <v>59</v>
      </c>
      <c r="E19" s="281"/>
      <c r="F19" s="87" t="s">
        <v>60</v>
      </c>
      <c r="G19" s="87" t="s">
        <v>189</v>
      </c>
      <c r="H19" s="87" t="s">
        <v>209</v>
      </c>
      <c r="I19" s="87" t="s">
        <v>61</v>
      </c>
      <c r="J19" s="69"/>
    </row>
    <row r="20" spans="1:10">
      <c r="A20" s="12">
        <v>1</v>
      </c>
      <c r="B20" s="2"/>
      <c r="C20" s="86"/>
      <c r="D20" s="82"/>
      <c r="E20" s="84"/>
      <c r="F20" s="38">
        <f>ROUND(D20*E20,2)</f>
        <v>0</v>
      </c>
      <c r="G20" s="51">
        <f>ROUND(G$17*$F20/100,2)</f>
        <v>0</v>
      </c>
      <c r="H20" s="51">
        <f t="shared" ref="G20:H39" si="0">ROUND(H$17*$F20/100,2)</f>
        <v>0</v>
      </c>
      <c r="I20" s="51">
        <f>ROUND(H20-G20,2)</f>
        <v>0</v>
      </c>
    </row>
    <row r="21" spans="1:10">
      <c r="A21" s="12">
        <v>2</v>
      </c>
      <c r="B21" s="2"/>
      <c r="C21" s="82"/>
      <c r="D21" s="82"/>
      <c r="E21" s="84"/>
      <c r="F21" s="38">
        <f t="shared" ref="F21:F39" si="1">ROUND(D21*E21,2)</f>
        <v>0</v>
      </c>
      <c r="G21" s="51">
        <f t="shared" si="0"/>
        <v>0</v>
      </c>
      <c r="H21" s="51">
        <f t="shared" si="0"/>
        <v>0</v>
      </c>
      <c r="I21" s="51">
        <f t="shared" ref="I21:I39" si="2">ROUND(H21-G21,2)</f>
        <v>0</v>
      </c>
    </row>
    <row r="22" spans="1:10">
      <c r="A22" s="12">
        <v>3</v>
      </c>
      <c r="B22" s="2"/>
      <c r="C22" s="82"/>
      <c r="D22" s="82"/>
      <c r="E22" s="84"/>
      <c r="F22" s="38">
        <f t="shared" si="1"/>
        <v>0</v>
      </c>
      <c r="G22" s="51">
        <f t="shared" si="0"/>
        <v>0</v>
      </c>
      <c r="H22" s="51">
        <f t="shared" si="0"/>
        <v>0</v>
      </c>
      <c r="I22" s="51">
        <f t="shared" si="2"/>
        <v>0</v>
      </c>
    </row>
    <row r="23" spans="1:10">
      <c r="A23" s="12">
        <v>4</v>
      </c>
      <c r="B23" s="2"/>
      <c r="C23" s="82"/>
      <c r="D23" s="82"/>
      <c r="E23" s="84"/>
      <c r="F23" s="38">
        <f t="shared" si="1"/>
        <v>0</v>
      </c>
      <c r="G23" s="51">
        <f t="shared" si="0"/>
        <v>0</v>
      </c>
      <c r="H23" s="51">
        <f t="shared" si="0"/>
        <v>0</v>
      </c>
      <c r="I23" s="51">
        <f t="shared" si="2"/>
        <v>0</v>
      </c>
    </row>
    <row r="24" spans="1:10">
      <c r="A24" s="12">
        <v>5</v>
      </c>
      <c r="B24" s="2"/>
      <c r="C24" s="82"/>
      <c r="D24" s="82"/>
      <c r="E24" s="84"/>
      <c r="F24" s="38">
        <f t="shared" si="1"/>
        <v>0</v>
      </c>
      <c r="G24" s="51">
        <f t="shared" si="0"/>
        <v>0</v>
      </c>
      <c r="H24" s="51">
        <f t="shared" si="0"/>
        <v>0</v>
      </c>
      <c r="I24" s="51">
        <f t="shared" si="2"/>
        <v>0</v>
      </c>
    </row>
    <row r="25" spans="1:10">
      <c r="A25" s="12">
        <v>6</v>
      </c>
      <c r="B25" s="2"/>
      <c r="C25" s="82"/>
      <c r="D25" s="82"/>
      <c r="E25" s="84"/>
      <c r="F25" s="38">
        <f t="shared" si="1"/>
        <v>0</v>
      </c>
      <c r="G25" s="51">
        <f t="shared" si="0"/>
        <v>0</v>
      </c>
      <c r="H25" s="51">
        <f t="shared" si="0"/>
        <v>0</v>
      </c>
      <c r="I25" s="51">
        <f t="shared" si="2"/>
        <v>0</v>
      </c>
    </row>
    <row r="26" spans="1:10">
      <c r="A26" s="12">
        <v>7</v>
      </c>
      <c r="B26" s="2"/>
      <c r="C26" s="82"/>
      <c r="D26" s="82"/>
      <c r="E26" s="84"/>
      <c r="F26" s="38">
        <f t="shared" si="1"/>
        <v>0</v>
      </c>
      <c r="G26" s="51">
        <f t="shared" si="0"/>
        <v>0</v>
      </c>
      <c r="H26" s="51">
        <f t="shared" si="0"/>
        <v>0</v>
      </c>
      <c r="I26" s="51">
        <f t="shared" si="2"/>
        <v>0</v>
      </c>
    </row>
    <row r="27" spans="1:10">
      <c r="A27" s="12">
        <v>8</v>
      </c>
      <c r="B27" s="2"/>
      <c r="C27" s="82"/>
      <c r="D27" s="82"/>
      <c r="E27" s="84"/>
      <c r="F27" s="38">
        <f t="shared" si="1"/>
        <v>0</v>
      </c>
      <c r="G27" s="51">
        <f t="shared" si="0"/>
        <v>0</v>
      </c>
      <c r="H27" s="51">
        <f t="shared" si="0"/>
        <v>0</v>
      </c>
      <c r="I27" s="51">
        <f t="shared" si="2"/>
        <v>0</v>
      </c>
    </row>
    <row r="28" spans="1:10">
      <c r="A28" s="12">
        <v>9</v>
      </c>
      <c r="B28" s="2"/>
      <c r="C28" s="82"/>
      <c r="D28" s="82"/>
      <c r="E28" s="84"/>
      <c r="F28" s="38">
        <f t="shared" si="1"/>
        <v>0</v>
      </c>
      <c r="G28" s="51">
        <f t="shared" si="0"/>
        <v>0</v>
      </c>
      <c r="H28" s="51">
        <f t="shared" si="0"/>
        <v>0</v>
      </c>
      <c r="I28" s="51">
        <f t="shared" si="2"/>
        <v>0</v>
      </c>
    </row>
    <row r="29" spans="1:10">
      <c r="A29" s="12">
        <v>10</v>
      </c>
      <c r="B29" s="2"/>
      <c r="C29" s="82"/>
      <c r="D29" s="82"/>
      <c r="E29" s="84"/>
      <c r="F29" s="38">
        <f t="shared" si="1"/>
        <v>0</v>
      </c>
      <c r="G29" s="51">
        <f t="shared" si="0"/>
        <v>0</v>
      </c>
      <c r="H29" s="51">
        <f t="shared" si="0"/>
        <v>0</v>
      </c>
      <c r="I29" s="51">
        <f t="shared" si="2"/>
        <v>0</v>
      </c>
    </row>
    <row r="30" spans="1:10">
      <c r="A30" s="12">
        <v>11</v>
      </c>
      <c r="B30" s="2"/>
      <c r="C30" s="82"/>
      <c r="D30" s="82"/>
      <c r="E30" s="84"/>
      <c r="F30" s="38">
        <f t="shared" si="1"/>
        <v>0</v>
      </c>
      <c r="G30" s="51">
        <f t="shared" si="0"/>
        <v>0</v>
      </c>
      <c r="H30" s="51">
        <f t="shared" si="0"/>
        <v>0</v>
      </c>
      <c r="I30" s="51">
        <f t="shared" si="2"/>
        <v>0</v>
      </c>
    </row>
    <row r="31" spans="1:10">
      <c r="A31" s="12">
        <v>12</v>
      </c>
      <c r="B31" s="2"/>
      <c r="C31" s="82"/>
      <c r="D31" s="82"/>
      <c r="E31" s="84"/>
      <c r="F31" s="38">
        <f t="shared" si="1"/>
        <v>0</v>
      </c>
      <c r="G31" s="51">
        <f t="shared" si="0"/>
        <v>0</v>
      </c>
      <c r="H31" s="51">
        <f t="shared" si="0"/>
        <v>0</v>
      </c>
      <c r="I31" s="51">
        <f t="shared" si="2"/>
        <v>0</v>
      </c>
    </row>
    <row r="32" spans="1:10">
      <c r="A32" s="12">
        <v>13</v>
      </c>
      <c r="B32" s="2"/>
      <c r="C32" s="82"/>
      <c r="D32" s="82"/>
      <c r="E32" s="84"/>
      <c r="F32" s="38">
        <f t="shared" si="1"/>
        <v>0</v>
      </c>
      <c r="G32" s="51">
        <f t="shared" si="0"/>
        <v>0</v>
      </c>
      <c r="H32" s="51">
        <f t="shared" si="0"/>
        <v>0</v>
      </c>
      <c r="I32" s="51">
        <f t="shared" si="2"/>
        <v>0</v>
      </c>
    </row>
    <row r="33" spans="1:13">
      <c r="A33" s="12">
        <v>14</v>
      </c>
      <c r="B33" s="2"/>
      <c r="C33" s="82"/>
      <c r="D33" s="82"/>
      <c r="E33" s="84"/>
      <c r="F33" s="38">
        <f t="shared" si="1"/>
        <v>0</v>
      </c>
      <c r="G33" s="51">
        <f t="shared" si="0"/>
        <v>0</v>
      </c>
      <c r="H33" s="51">
        <f t="shared" si="0"/>
        <v>0</v>
      </c>
      <c r="I33" s="51">
        <f t="shared" si="2"/>
        <v>0</v>
      </c>
    </row>
    <row r="34" spans="1:13">
      <c r="A34" s="12">
        <v>15</v>
      </c>
      <c r="B34" s="2"/>
      <c r="C34" s="82"/>
      <c r="D34" s="82"/>
      <c r="E34" s="84"/>
      <c r="F34" s="38">
        <f t="shared" si="1"/>
        <v>0</v>
      </c>
      <c r="G34" s="51">
        <f t="shared" si="0"/>
        <v>0</v>
      </c>
      <c r="H34" s="51">
        <f t="shared" si="0"/>
        <v>0</v>
      </c>
      <c r="I34" s="51">
        <f t="shared" si="2"/>
        <v>0</v>
      </c>
    </row>
    <row r="35" spans="1:13">
      <c r="A35" s="12">
        <v>16</v>
      </c>
      <c r="B35" s="2"/>
      <c r="C35" s="82"/>
      <c r="D35" s="82"/>
      <c r="E35" s="84"/>
      <c r="F35" s="38">
        <f t="shared" si="1"/>
        <v>0</v>
      </c>
      <c r="G35" s="51">
        <f t="shared" si="0"/>
        <v>0</v>
      </c>
      <c r="H35" s="51">
        <f t="shared" si="0"/>
        <v>0</v>
      </c>
      <c r="I35" s="51">
        <f t="shared" si="2"/>
        <v>0</v>
      </c>
    </row>
    <row r="36" spans="1:13">
      <c r="A36" s="12">
        <v>17</v>
      </c>
      <c r="B36" s="2"/>
      <c r="C36" s="82"/>
      <c r="D36" s="82"/>
      <c r="E36" s="84"/>
      <c r="F36" s="38">
        <f t="shared" si="1"/>
        <v>0</v>
      </c>
      <c r="G36" s="51">
        <f t="shared" si="0"/>
        <v>0</v>
      </c>
      <c r="H36" s="51">
        <f t="shared" si="0"/>
        <v>0</v>
      </c>
      <c r="I36" s="51">
        <f t="shared" si="2"/>
        <v>0</v>
      </c>
    </row>
    <row r="37" spans="1:13" ht="13.5" customHeight="1">
      <c r="A37" s="12">
        <v>18</v>
      </c>
      <c r="B37" s="2"/>
      <c r="C37" s="85"/>
      <c r="D37" s="82"/>
      <c r="E37" s="84"/>
      <c r="F37" s="38">
        <f t="shared" si="1"/>
        <v>0</v>
      </c>
      <c r="G37" s="51">
        <f t="shared" si="0"/>
        <v>0</v>
      </c>
      <c r="H37" s="51">
        <f t="shared" si="0"/>
        <v>0</v>
      </c>
      <c r="I37" s="51">
        <f t="shared" si="2"/>
        <v>0</v>
      </c>
    </row>
    <row r="38" spans="1:13" ht="12.75" customHeight="1">
      <c r="A38" s="12">
        <v>19</v>
      </c>
      <c r="B38" s="2"/>
      <c r="C38" s="85"/>
      <c r="D38" s="82"/>
      <c r="E38" s="84"/>
      <c r="F38" s="38">
        <f t="shared" si="1"/>
        <v>0</v>
      </c>
      <c r="G38" s="51">
        <f t="shared" si="0"/>
        <v>0</v>
      </c>
      <c r="H38" s="51">
        <f t="shared" si="0"/>
        <v>0</v>
      </c>
      <c r="I38" s="51">
        <f t="shared" si="2"/>
        <v>0</v>
      </c>
    </row>
    <row r="39" spans="1:13">
      <c r="A39" s="12">
        <v>20</v>
      </c>
      <c r="B39" s="2"/>
      <c r="C39" s="82"/>
      <c r="D39" s="82"/>
      <c r="E39" s="84"/>
      <c r="F39" s="38">
        <f t="shared" si="1"/>
        <v>0</v>
      </c>
      <c r="G39" s="51">
        <f t="shared" si="0"/>
        <v>0</v>
      </c>
      <c r="H39" s="51">
        <f t="shared" si="0"/>
        <v>0</v>
      </c>
      <c r="I39" s="51">
        <f t="shared" si="2"/>
        <v>0</v>
      </c>
    </row>
    <row r="40" spans="1:13">
      <c r="A40" s="277" t="s">
        <v>62</v>
      </c>
      <c r="B40" s="278"/>
      <c r="C40" s="278"/>
      <c r="D40" s="279"/>
      <c r="E40" s="54">
        <f>SUM(E20:E39)</f>
        <v>0</v>
      </c>
      <c r="F40" s="39">
        <f>SUM(F20:F39)</f>
        <v>0</v>
      </c>
      <c r="G40" s="40">
        <f>SUM(G20:G39)</f>
        <v>0</v>
      </c>
      <c r="H40" s="40">
        <f>SUM(H20:H39)</f>
        <v>0</v>
      </c>
      <c r="I40" s="40">
        <f>SUM(I20:I39)</f>
        <v>0</v>
      </c>
    </row>
    <row r="42" spans="1:13">
      <c r="A42" s="246"/>
      <c r="B42" s="246"/>
      <c r="C42" s="246"/>
      <c r="D42" s="246"/>
      <c r="E42" s="246"/>
      <c r="F42" s="246"/>
      <c r="G42" s="246"/>
      <c r="H42" s="246"/>
      <c r="I42" s="246"/>
      <c r="J42" s="5"/>
      <c r="K42" s="5"/>
    </row>
    <row r="43" spans="1:13" ht="15.75">
      <c r="A43" s="273" t="s">
        <v>38</v>
      </c>
      <c r="B43" s="273"/>
      <c r="C43" s="273"/>
      <c r="D43" s="273"/>
      <c r="E43" s="273"/>
      <c r="F43" s="273"/>
      <c r="G43" s="273"/>
      <c r="H43" s="273"/>
      <c r="I43" s="273"/>
      <c r="J43" s="5"/>
      <c r="K43" s="5"/>
    </row>
    <row r="44" spans="1:13" ht="18.75">
      <c r="A44" s="273" t="s">
        <v>7</v>
      </c>
      <c r="B44" s="273"/>
      <c r="C44" s="273"/>
      <c r="D44" s="273"/>
      <c r="E44" s="273"/>
      <c r="F44" s="273"/>
      <c r="G44" s="273"/>
      <c r="H44" s="273"/>
      <c r="I44" s="273"/>
      <c r="J44" s="69"/>
      <c r="K44" s="5"/>
    </row>
    <row r="45" spans="1:13" ht="18.75">
      <c r="A45" s="29"/>
      <c r="B45" s="274"/>
      <c r="C45" s="274"/>
      <c r="D45" s="274"/>
      <c r="E45" s="274"/>
      <c r="F45" s="274"/>
      <c r="G45" s="274"/>
      <c r="H45" s="274"/>
      <c r="I45" s="274"/>
      <c r="K45" s="31"/>
      <c r="L45" s="31"/>
      <c r="M45" s="31"/>
    </row>
    <row r="46" spans="1:13" ht="18.75">
      <c r="A46" s="1"/>
      <c r="B46" s="275" t="s">
        <v>27</v>
      </c>
      <c r="C46" s="275"/>
      <c r="D46" s="243" t="s">
        <v>25</v>
      </c>
      <c r="E46" s="243"/>
      <c r="F46" s="243"/>
      <c r="G46" s="243"/>
      <c r="H46" s="243" t="s">
        <v>28</v>
      </c>
      <c r="I46" s="243"/>
      <c r="J46" s="69"/>
      <c r="K46" s="5"/>
    </row>
    <row r="47" spans="1:13" ht="15.75">
      <c r="A47" s="273" t="s">
        <v>39</v>
      </c>
      <c r="B47" s="273"/>
      <c r="C47" s="273"/>
      <c r="D47" s="273"/>
      <c r="E47" s="273"/>
      <c r="F47" s="273"/>
      <c r="G47" s="273"/>
      <c r="H47" s="273"/>
      <c r="I47" s="273"/>
      <c r="J47" s="5"/>
    </row>
    <row r="48" spans="1:13" ht="18.75">
      <c r="A48" s="29"/>
      <c r="B48" s="274"/>
      <c r="C48" s="274"/>
      <c r="D48" s="274"/>
      <c r="E48" s="274"/>
      <c r="F48" s="274"/>
      <c r="G48" s="274"/>
      <c r="H48" s="274"/>
      <c r="I48" s="274"/>
      <c r="J48" s="5"/>
    </row>
    <row r="49" spans="1:10">
      <c r="A49" s="1"/>
      <c r="B49" s="275" t="s">
        <v>27</v>
      </c>
      <c r="C49" s="275"/>
      <c r="D49" s="243" t="s">
        <v>25</v>
      </c>
      <c r="E49" s="243"/>
      <c r="F49" s="243"/>
      <c r="G49" s="243"/>
      <c r="H49" s="243" t="s">
        <v>28</v>
      </c>
      <c r="I49" s="243"/>
      <c r="J49" s="5"/>
    </row>
    <row r="50" spans="1:10" ht="18.75">
      <c r="A50" s="29"/>
      <c r="B50" s="274"/>
      <c r="C50" s="274"/>
      <c r="D50" s="274"/>
      <c r="E50" s="274"/>
      <c r="F50" s="274"/>
      <c r="G50" s="274"/>
      <c r="H50" s="274"/>
      <c r="I50" s="274"/>
      <c r="J50" s="5"/>
    </row>
    <row r="51" spans="1:10">
      <c r="A51" s="1"/>
      <c r="B51" s="275" t="s">
        <v>27</v>
      </c>
      <c r="C51" s="275"/>
      <c r="D51" s="243" t="s">
        <v>25</v>
      </c>
      <c r="E51" s="243"/>
      <c r="F51" s="243"/>
      <c r="G51" s="243"/>
      <c r="H51" s="243" t="s">
        <v>28</v>
      </c>
      <c r="I51" s="243"/>
      <c r="J51" s="5"/>
    </row>
    <row r="52" spans="1:10" ht="18.75">
      <c r="A52" s="29"/>
      <c r="B52" s="274"/>
      <c r="C52" s="274"/>
      <c r="D52" s="274"/>
      <c r="E52" s="274"/>
      <c r="F52" s="274"/>
      <c r="G52" s="274"/>
      <c r="H52" s="274"/>
      <c r="I52" s="274"/>
      <c r="J52" s="5"/>
    </row>
    <row r="53" spans="1:10">
      <c r="A53" s="1"/>
      <c r="B53" s="275" t="s">
        <v>27</v>
      </c>
      <c r="C53" s="275"/>
      <c r="D53" s="243" t="s">
        <v>25</v>
      </c>
      <c r="E53" s="243"/>
      <c r="F53" s="243"/>
      <c r="G53" s="243"/>
      <c r="H53" s="243" t="s">
        <v>28</v>
      </c>
      <c r="I53" s="243"/>
    </row>
  </sheetData>
  <mergeCells count="55">
    <mergeCell ref="B52:C52"/>
    <mergeCell ref="D52:G52"/>
    <mergeCell ref="H52:I52"/>
    <mergeCell ref="B53:C53"/>
    <mergeCell ref="D53:G53"/>
    <mergeCell ref="H53:I53"/>
    <mergeCell ref="B50:C50"/>
    <mergeCell ref="D50:G50"/>
    <mergeCell ref="H50:I50"/>
    <mergeCell ref="B51:C51"/>
    <mergeCell ref="D51:G51"/>
    <mergeCell ref="H51:I51"/>
    <mergeCell ref="A47:I47"/>
    <mergeCell ref="B48:C48"/>
    <mergeCell ref="D48:G48"/>
    <mergeCell ref="H48:I48"/>
    <mergeCell ref="B49:C49"/>
    <mergeCell ref="D49:G49"/>
    <mergeCell ref="H49:I49"/>
    <mergeCell ref="B45:C45"/>
    <mergeCell ref="D45:G45"/>
    <mergeCell ref="H45:I45"/>
    <mergeCell ref="B46:C46"/>
    <mergeCell ref="D46:G46"/>
    <mergeCell ref="H46:I46"/>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A10:I10"/>
    <mergeCell ref="A1:I1"/>
    <mergeCell ref="A3:I3"/>
    <mergeCell ref="A4:I4"/>
    <mergeCell ref="A6:C6"/>
    <mergeCell ref="E6:I6"/>
    <mergeCell ref="A7:C7"/>
    <mergeCell ref="E7:I7"/>
    <mergeCell ref="A5:I5"/>
    <mergeCell ref="A8:F8"/>
    <mergeCell ref="H8:I8"/>
    <mergeCell ref="A9:D9"/>
    <mergeCell ref="E9:F9"/>
    <mergeCell ref="G9:I9"/>
  </mergeCells>
  <conditionalFormatting sqref="F20:I39">
    <cfRule type="cellIs" dxfId="5" priority="1" stopIfTrue="1" operator="equal">
      <formula>0</formula>
    </cfRule>
  </conditionalFormatting>
  <dataValidations disablePrompts="1" count="3">
    <dataValidation allowBlank="1" showInputMessage="1" showErrorMessage="1" promptTitle="Kopā" prompt="Aprēķina rezultāts" sqref="E40:I40"/>
    <dataValidation type="decimal" operator="greaterThanOrEqual" allowBlank="1" showInputMessage="1" showErrorMessage="1" promptTitle="Akcīzes nodokļa likme" prompt="Ievadiet likmi, kas stājas spēkā pēc likmju maiņas" sqref="H17">
      <formula1>0</formula1>
    </dataValidation>
    <dataValidation type="decimal" operator="greaterThanOrEqual" allowBlank="1" showInputMessage="1" showErrorMessage="1" promptTitle="Akcīzes nodokļa likme" prompt="Ievadiet likmi, kas bija spēkā līdz likmju maiņai" sqref="G17">
      <formula1>0</formula1>
    </dataValidation>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K5" sqref="K5"/>
    </sheetView>
  </sheetViews>
  <sheetFormatPr defaultRowHeight="12.75"/>
  <cols>
    <col min="1" max="1" width="4.5703125" style="66"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225" t="s">
        <v>44</v>
      </c>
      <c r="B1" s="225"/>
      <c r="C1" s="225"/>
      <c r="D1" s="225"/>
      <c r="E1" s="225"/>
      <c r="F1" s="225"/>
      <c r="G1" s="225"/>
      <c r="H1" s="225"/>
      <c r="I1" s="225"/>
      <c r="J1" s="5"/>
      <c r="K1" s="5"/>
    </row>
    <row r="2" spans="1:11" ht="15.75">
      <c r="A2" s="83" t="s">
        <v>85</v>
      </c>
      <c r="B2" s="83"/>
      <c r="C2" s="83"/>
      <c r="D2" s="83"/>
      <c r="E2" s="83"/>
      <c r="F2" s="83"/>
      <c r="G2" s="83"/>
      <c r="H2" s="83"/>
      <c r="I2" s="83"/>
      <c r="J2" s="5"/>
      <c r="K2" s="5"/>
    </row>
    <row r="3" spans="1:11" s="7" customFormat="1" ht="30.75" customHeight="1">
      <c r="A3" s="276" t="s">
        <v>73</v>
      </c>
      <c r="B3" s="276"/>
      <c r="C3" s="276"/>
      <c r="D3" s="276"/>
      <c r="E3" s="276"/>
      <c r="F3" s="276"/>
      <c r="G3" s="276"/>
      <c r="H3" s="276"/>
      <c r="I3" s="276"/>
    </row>
    <row r="4" spans="1:11" s="7" customFormat="1" ht="18.75">
      <c r="A4" s="276" t="s">
        <v>75</v>
      </c>
      <c r="B4" s="276"/>
      <c r="C4" s="276"/>
      <c r="D4" s="276"/>
      <c r="E4" s="276"/>
      <c r="F4" s="276"/>
      <c r="G4" s="276"/>
      <c r="H4" s="276"/>
      <c r="I4" s="276"/>
    </row>
    <row r="5" spans="1:11" s="7" customFormat="1" ht="18.75">
      <c r="A5" s="276" t="s">
        <v>84</v>
      </c>
      <c r="B5" s="276"/>
      <c r="C5" s="276"/>
      <c r="D5" s="276"/>
      <c r="E5" s="276"/>
      <c r="F5" s="276"/>
      <c r="G5" s="276"/>
      <c r="H5" s="276"/>
      <c r="I5" s="276"/>
    </row>
    <row r="6" spans="1:11" s="7" customFormat="1" ht="22.5" customHeight="1">
      <c r="A6" s="230"/>
      <c r="B6" s="230"/>
      <c r="C6" s="230"/>
      <c r="D6" s="1"/>
      <c r="E6" s="230"/>
      <c r="F6" s="230"/>
      <c r="G6" s="230"/>
      <c r="H6" s="230"/>
      <c r="I6" s="230"/>
    </row>
    <row r="7" spans="1:11" s="14" customFormat="1" ht="18.75">
      <c r="A7" s="243" t="s">
        <v>0</v>
      </c>
      <c r="B7" s="243"/>
      <c r="C7" s="243"/>
      <c r="D7" s="31"/>
      <c r="E7" s="243" t="s">
        <v>1</v>
      </c>
      <c r="F7" s="243"/>
      <c r="G7" s="243"/>
      <c r="H7" s="243"/>
      <c r="I7" s="243"/>
      <c r="J7" s="69"/>
    </row>
    <row r="8" spans="1:11" s="14" customFormat="1" ht="22.5" customHeight="1">
      <c r="A8" s="245" t="s">
        <v>2</v>
      </c>
      <c r="B8" s="245"/>
      <c r="C8" s="245"/>
      <c r="D8" s="245"/>
      <c r="E8" s="245"/>
      <c r="F8" s="245"/>
      <c r="G8" s="45"/>
      <c r="H8" s="228"/>
      <c r="I8" s="228"/>
      <c r="J8" s="69"/>
    </row>
    <row r="9" spans="1:11" s="14" customFormat="1" ht="22.5" customHeight="1">
      <c r="A9" s="245" t="s">
        <v>3</v>
      </c>
      <c r="B9" s="245"/>
      <c r="C9" s="245"/>
      <c r="D9" s="245"/>
      <c r="E9" s="293"/>
      <c r="F9" s="293"/>
      <c r="G9" s="228"/>
      <c r="H9" s="228"/>
      <c r="I9" s="228"/>
      <c r="J9" s="69"/>
    </row>
    <row r="10" spans="1:11" s="14" customFormat="1" ht="39" customHeight="1">
      <c r="A10" s="295" t="s">
        <v>77</v>
      </c>
      <c r="B10" s="295"/>
      <c r="C10" s="295"/>
      <c r="D10" s="295"/>
      <c r="E10" s="295"/>
      <c r="F10" s="295"/>
      <c r="G10" s="295"/>
      <c r="H10" s="295"/>
      <c r="I10" s="295"/>
      <c r="J10" s="69"/>
    </row>
    <row r="11" spans="1:11" s="14" customFormat="1" ht="18.75">
      <c r="A11" s="229"/>
      <c r="B11" s="229"/>
      <c r="C11" s="229"/>
      <c r="D11" s="229"/>
      <c r="E11" s="229"/>
      <c r="F11" s="229"/>
      <c r="G11" s="229"/>
      <c r="H11" s="229"/>
      <c r="I11" s="229"/>
      <c r="J11" s="69"/>
    </row>
    <row r="12" spans="1:11" s="14" customFormat="1" ht="14.25" customHeight="1">
      <c r="A12" s="29" t="s">
        <v>4</v>
      </c>
      <c r="B12" s="1"/>
      <c r="C12" s="32"/>
      <c r="D12" s="29" t="s">
        <v>5</v>
      </c>
      <c r="E12" s="1"/>
      <c r="F12" s="230"/>
      <c r="G12" s="230"/>
      <c r="H12" s="230"/>
      <c r="I12" s="230"/>
      <c r="J12" s="30"/>
    </row>
    <row r="13" spans="1:11" s="14" customFormat="1" ht="12.75" customHeight="1">
      <c r="A13" s="1"/>
      <c r="C13" s="66" t="s">
        <v>6</v>
      </c>
      <c r="E13" s="30"/>
      <c r="F13" s="231" t="s">
        <v>9</v>
      </c>
      <c r="G13" s="231"/>
      <c r="H13" s="231"/>
      <c r="I13" s="231"/>
      <c r="J13" s="69"/>
    </row>
    <row r="14" spans="1:11" s="14" customFormat="1" ht="12.75" customHeight="1">
      <c r="A14" s="66"/>
      <c r="B14" s="1"/>
      <c r="C14" s="1"/>
      <c r="D14" s="1"/>
      <c r="E14" s="1"/>
      <c r="F14" s="1"/>
      <c r="G14" s="1"/>
      <c r="H14" s="1"/>
      <c r="I14" s="1"/>
      <c r="J14" s="69"/>
    </row>
    <row r="15" spans="1:11" s="14" customFormat="1" ht="15" customHeight="1">
      <c r="A15" s="284" t="s">
        <v>43</v>
      </c>
      <c r="B15" s="287" t="s">
        <v>20</v>
      </c>
      <c r="C15" s="287" t="s">
        <v>34</v>
      </c>
      <c r="D15" s="287" t="s">
        <v>16</v>
      </c>
      <c r="E15" s="290" t="s">
        <v>18</v>
      </c>
      <c r="F15" s="287" t="s">
        <v>19</v>
      </c>
      <c r="G15" s="282" t="s">
        <v>40</v>
      </c>
      <c r="H15" s="283"/>
      <c r="I15" s="222" t="s">
        <v>74</v>
      </c>
      <c r="J15" s="69"/>
    </row>
    <row r="16" spans="1:11" s="14" customFormat="1" ht="46.5" customHeight="1">
      <c r="A16" s="285"/>
      <c r="B16" s="288"/>
      <c r="C16" s="288"/>
      <c r="D16" s="288"/>
      <c r="E16" s="291"/>
      <c r="F16" s="288"/>
      <c r="G16" s="70" t="s">
        <v>41</v>
      </c>
      <c r="H16" s="70" t="s">
        <v>42</v>
      </c>
      <c r="I16" s="223"/>
      <c r="J16" s="69"/>
    </row>
    <row r="17" spans="1:10" s="14" customFormat="1" ht="12.75" customHeight="1">
      <c r="A17" s="286"/>
      <c r="B17" s="289"/>
      <c r="C17" s="289"/>
      <c r="D17" s="289"/>
      <c r="E17" s="292"/>
      <c r="F17" s="289"/>
      <c r="G17" s="139">
        <v>176</v>
      </c>
      <c r="H17" s="139">
        <v>185</v>
      </c>
      <c r="I17" s="224"/>
      <c r="J17" s="69"/>
    </row>
    <row r="18" spans="1:10" s="14" customFormat="1" ht="12.75" customHeight="1">
      <c r="A18" s="65" t="s">
        <v>35</v>
      </c>
      <c r="B18" s="65" t="s">
        <v>36</v>
      </c>
      <c r="C18" s="88" t="s">
        <v>37</v>
      </c>
      <c r="D18" s="65" t="s">
        <v>53</v>
      </c>
      <c r="E18" s="71" t="s">
        <v>54</v>
      </c>
      <c r="F18" s="67" t="s">
        <v>55</v>
      </c>
      <c r="G18" s="70" t="s">
        <v>56</v>
      </c>
      <c r="H18" s="70" t="s">
        <v>57</v>
      </c>
      <c r="I18" s="67" t="s">
        <v>58</v>
      </c>
      <c r="J18" s="69"/>
    </row>
    <row r="19" spans="1:10" s="14" customFormat="1" ht="12.75" customHeight="1">
      <c r="A19" s="11"/>
      <c r="B19" s="96" t="s">
        <v>72</v>
      </c>
      <c r="C19" s="10"/>
      <c r="D19" s="280" t="s">
        <v>59</v>
      </c>
      <c r="E19" s="281"/>
      <c r="F19" s="87" t="s">
        <v>60</v>
      </c>
      <c r="G19" s="87" t="s">
        <v>190</v>
      </c>
      <c r="H19" s="87" t="s">
        <v>210</v>
      </c>
      <c r="I19" s="87" t="s">
        <v>61</v>
      </c>
      <c r="J19" s="69"/>
    </row>
    <row r="20" spans="1:10">
      <c r="A20" s="12">
        <v>1</v>
      </c>
      <c r="B20" s="2"/>
      <c r="C20" s="86"/>
      <c r="D20" s="82"/>
      <c r="E20" s="84"/>
      <c r="F20" s="38">
        <f>ROUND(D20*E20,2)</f>
        <v>0</v>
      </c>
      <c r="G20" s="51">
        <f>ROUND(G$17*$F20/100,2)</f>
        <v>0</v>
      </c>
      <c r="H20" s="51">
        <f>ROUND(H$17*$F20/100,2)</f>
        <v>0</v>
      </c>
      <c r="I20" s="51">
        <f>ROUND(H20-G20,2)</f>
        <v>0</v>
      </c>
    </row>
    <row r="21" spans="1:10">
      <c r="A21" s="12">
        <v>2</v>
      </c>
      <c r="B21" s="2"/>
      <c r="C21" s="82"/>
      <c r="D21" s="82"/>
      <c r="E21" s="84"/>
      <c r="F21" s="38">
        <f t="shared" ref="F21:F39" si="0">ROUND(D21*E21,2)</f>
        <v>0</v>
      </c>
      <c r="G21" s="51">
        <f t="shared" ref="G21:H39" si="1">ROUND(G$17*$F21/100,2)</f>
        <v>0</v>
      </c>
      <c r="H21" s="51">
        <f t="shared" si="1"/>
        <v>0</v>
      </c>
      <c r="I21" s="51">
        <f t="shared" ref="I21:I39" si="2">ROUND(H21-G21,2)</f>
        <v>0</v>
      </c>
    </row>
    <row r="22" spans="1:10">
      <c r="A22" s="12">
        <v>3</v>
      </c>
      <c r="B22" s="2"/>
      <c r="C22" s="82"/>
      <c r="D22" s="82"/>
      <c r="E22" s="84"/>
      <c r="F22" s="38">
        <f t="shared" si="0"/>
        <v>0</v>
      </c>
      <c r="G22" s="51">
        <f t="shared" si="1"/>
        <v>0</v>
      </c>
      <c r="H22" s="51">
        <f t="shared" si="1"/>
        <v>0</v>
      </c>
      <c r="I22" s="51">
        <f t="shared" si="2"/>
        <v>0</v>
      </c>
    </row>
    <row r="23" spans="1:10">
      <c r="A23" s="12">
        <v>4</v>
      </c>
      <c r="B23" s="2"/>
      <c r="C23" s="82"/>
      <c r="D23" s="82"/>
      <c r="E23" s="84"/>
      <c r="F23" s="38">
        <f t="shared" si="0"/>
        <v>0</v>
      </c>
      <c r="G23" s="51">
        <f t="shared" si="1"/>
        <v>0</v>
      </c>
      <c r="H23" s="51">
        <f t="shared" si="1"/>
        <v>0</v>
      </c>
      <c r="I23" s="51">
        <f t="shared" si="2"/>
        <v>0</v>
      </c>
    </row>
    <row r="24" spans="1:10">
      <c r="A24" s="12">
        <v>5</v>
      </c>
      <c r="B24" s="2"/>
      <c r="C24" s="82"/>
      <c r="D24" s="82"/>
      <c r="E24" s="84"/>
      <c r="F24" s="38">
        <f t="shared" si="0"/>
        <v>0</v>
      </c>
      <c r="G24" s="51">
        <f t="shared" si="1"/>
        <v>0</v>
      </c>
      <c r="H24" s="51">
        <f t="shared" si="1"/>
        <v>0</v>
      </c>
      <c r="I24" s="51">
        <f t="shared" si="2"/>
        <v>0</v>
      </c>
    </row>
    <row r="25" spans="1:10">
      <c r="A25" s="12">
        <v>6</v>
      </c>
      <c r="B25" s="2"/>
      <c r="C25" s="82"/>
      <c r="D25" s="82"/>
      <c r="E25" s="84"/>
      <c r="F25" s="38">
        <f t="shared" si="0"/>
        <v>0</v>
      </c>
      <c r="G25" s="51">
        <f t="shared" si="1"/>
        <v>0</v>
      </c>
      <c r="H25" s="51">
        <f t="shared" si="1"/>
        <v>0</v>
      </c>
      <c r="I25" s="51">
        <f t="shared" si="2"/>
        <v>0</v>
      </c>
    </row>
    <row r="26" spans="1:10">
      <c r="A26" s="12">
        <v>7</v>
      </c>
      <c r="B26" s="2"/>
      <c r="C26" s="82"/>
      <c r="D26" s="82"/>
      <c r="E26" s="84"/>
      <c r="F26" s="38">
        <f t="shared" si="0"/>
        <v>0</v>
      </c>
      <c r="G26" s="51">
        <f t="shared" si="1"/>
        <v>0</v>
      </c>
      <c r="H26" s="51">
        <f t="shared" si="1"/>
        <v>0</v>
      </c>
      <c r="I26" s="51">
        <f t="shared" si="2"/>
        <v>0</v>
      </c>
    </row>
    <row r="27" spans="1:10">
      <c r="A27" s="12">
        <v>8</v>
      </c>
      <c r="B27" s="2"/>
      <c r="C27" s="82"/>
      <c r="D27" s="82"/>
      <c r="E27" s="84"/>
      <c r="F27" s="38">
        <f t="shared" si="0"/>
        <v>0</v>
      </c>
      <c r="G27" s="51">
        <f t="shared" si="1"/>
        <v>0</v>
      </c>
      <c r="H27" s="51">
        <f t="shared" si="1"/>
        <v>0</v>
      </c>
      <c r="I27" s="51">
        <f t="shared" si="2"/>
        <v>0</v>
      </c>
    </row>
    <row r="28" spans="1:10">
      <c r="A28" s="12">
        <v>9</v>
      </c>
      <c r="B28" s="2"/>
      <c r="C28" s="82"/>
      <c r="D28" s="82"/>
      <c r="E28" s="84"/>
      <c r="F28" s="38">
        <f t="shared" si="0"/>
        <v>0</v>
      </c>
      <c r="G28" s="51">
        <f t="shared" si="1"/>
        <v>0</v>
      </c>
      <c r="H28" s="51">
        <f t="shared" si="1"/>
        <v>0</v>
      </c>
      <c r="I28" s="51">
        <f t="shared" si="2"/>
        <v>0</v>
      </c>
    </row>
    <row r="29" spans="1:10">
      <c r="A29" s="12">
        <v>10</v>
      </c>
      <c r="B29" s="2"/>
      <c r="C29" s="82"/>
      <c r="D29" s="82"/>
      <c r="E29" s="84"/>
      <c r="F29" s="38">
        <f t="shared" si="0"/>
        <v>0</v>
      </c>
      <c r="G29" s="51">
        <f t="shared" si="1"/>
        <v>0</v>
      </c>
      <c r="H29" s="51">
        <f t="shared" si="1"/>
        <v>0</v>
      </c>
      <c r="I29" s="51">
        <f t="shared" si="2"/>
        <v>0</v>
      </c>
    </row>
    <row r="30" spans="1:10">
      <c r="A30" s="12">
        <v>11</v>
      </c>
      <c r="B30" s="2"/>
      <c r="C30" s="82"/>
      <c r="D30" s="82"/>
      <c r="E30" s="84"/>
      <c r="F30" s="38">
        <f t="shared" si="0"/>
        <v>0</v>
      </c>
      <c r="G30" s="51">
        <f t="shared" si="1"/>
        <v>0</v>
      </c>
      <c r="H30" s="51">
        <f t="shared" si="1"/>
        <v>0</v>
      </c>
      <c r="I30" s="51">
        <f t="shared" si="2"/>
        <v>0</v>
      </c>
    </row>
    <row r="31" spans="1:10">
      <c r="A31" s="12">
        <v>12</v>
      </c>
      <c r="B31" s="2"/>
      <c r="C31" s="82"/>
      <c r="D31" s="82"/>
      <c r="E31" s="84"/>
      <c r="F31" s="38">
        <f t="shared" si="0"/>
        <v>0</v>
      </c>
      <c r="G31" s="51">
        <f t="shared" si="1"/>
        <v>0</v>
      </c>
      <c r="H31" s="51">
        <f t="shared" si="1"/>
        <v>0</v>
      </c>
      <c r="I31" s="51">
        <f t="shared" si="2"/>
        <v>0</v>
      </c>
    </row>
    <row r="32" spans="1:10">
      <c r="A32" s="12">
        <v>13</v>
      </c>
      <c r="B32" s="2"/>
      <c r="C32" s="82"/>
      <c r="D32" s="82"/>
      <c r="E32" s="84"/>
      <c r="F32" s="38">
        <f t="shared" si="0"/>
        <v>0</v>
      </c>
      <c r="G32" s="51">
        <f t="shared" si="1"/>
        <v>0</v>
      </c>
      <c r="H32" s="51">
        <f t="shared" si="1"/>
        <v>0</v>
      </c>
      <c r="I32" s="51">
        <f t="shared" si="2"/>
        <v>0</v>
      </c>
    </row>
    <row r="33" spans="1:13">
      <c r="A33" s="12">
        <v>14</v>
      </c>
      <c r="B33" s="2"/>
      <c r="C33" s="82"/>
      <c r="D33" s="82"/>
      <c r="E33" s="84"/>
      <c r="F33" s="38">
        <f t="shared" si="0"/>
        <v>0</v>
      </c>
      <c r="G33" s="51">
        <f t="shared" si="1"/>
        <v>0</v>
      </c>
      <c r="H33" s="51">
        <f t="shared" si="1"/>
        <v>0</v>
      </c>
      <c r="I33" s="51">
        <f t="shared" si="2"/>
        <v>0</v>
      </c>
    </row>
    <row r="34" spans="1:13">
      <c r="A34" s="12">
        <v>15</v>
      </c>
      <c r="B34" s="2"/>
      <c r="C34" s="82"/>
      <c r="D34" s="82"/>
      <c r="E34" s="84"/>
      <c r="F34" s="38">
        <f t="shared" si="0"/>
        <v>0</v>
      </c>
      <c r="G34" s="51">
        <f t="shared" si="1"/>
        <v>0</v>
      </c>
      <c r="H34" s="51">
        <f t="shared" si="1"/>
        <v>0</v>
      </c>
      <c r="I34" s="51">
        <f t="shared" si="2"/>
        <v>0</v>
      </c>
    </row>
    <row r="35" spans="1:13">
      <c r="A35" s="12">
        <v>16</v>
      </c>
      <c r="B35" s="2"/>
      <c r="C35" s="82"/>
      <c r="D35" s="82"/>
      <c r="E35" s="84"/>
      <c r="F35" s="38">
        <f t="shared" si="0"/>
        <v>0</v>
      </c>
      <c r="G35" s="51">
        <f t="shared" si="1"/>
        <v>0</v>
      </c>
      <c r="H35" s="51">
        <f t="shared" si="1"/>
        <v>0</v>
      </c>
      <c r="I35" s="51">
        <f t="shared" si="2"/>
        <v>0</v>
      </c>
    </row>
    <row r="36" spans="1:13">
      <c r="A36" s="12">
        <v>17</v>
      </c>
      <c r="B36" s="2"/>
      <c r="C36" s="82"/>
      <c r="D36" s="82"/>
      <c r="E36" s="84"/>
      <c r="F36" s="38">
        <f t="shared" si="0"/>
        <v>0</v>
      </c>
      <c r="G36" s="51">
        <f t="shared" si="1"/>
        <v>0</v>
      </c>
      <c r="H36" s="51">
        <f t="shared" si="1"/>
        <v>0</v>
      </c>
      <c r="I36" s="51">
        <f t="shared" si="2"/>
        <v>0</v>
      </c>
    </row>
    <row r="37" spans="1:13" ht="13.5" customHeight="1">
      <c r="A37" s="12">
        <v>18</v>
      </c>
      <c r="B37" s="2"/>
      <c r="C37" s="85"/>
      <c r="D37" s="82"/>
      <c r="E37" s="84"/>
      <c r="F37" s="38">
        <f t="shared" si="0"/>
        <v>0</v>
      </c>
      <c r="G37" s="51">
        <f t="shared" si="1"/>
        <v>0</v>
      </c>
      <c r="H37" s="51">
        <f t="shared" si="1"/>
        <v>0</v>
      </c>
      <c r="I37" s="51">
        <f t="shared" si="2"/>
        <v>0</v>
      </c>
    </row>
    <row r="38" spans="1:13" ht="12.75" customHeight="1">
      <c r="A38" s="12">
        <v>19</v>
      </c>
      <c r="B38" s="2"/>
      <c r="C38" s="85"/>
      <c r="D38" s="82"/>
      <c r="E38" s="84"/>
      <c r="F38" s="38">
        <f t="shared" si="0"/>
        <v>0</v>
      </c>
      <c r="G38" s="51">
        <f t="shared" si="1"/>
        <v>0</v>
      </c>
      <c r="H38" s="51">
        <f t="shared" si="1"/>
        <v>0</v>
      </c>
      <c r="I38" s="51">
        <f t="shared" si="2"/>
        <v>0</v>
      </c>
    </row>
    <row r="39" spans="1:13">
      <c r="A39" s="12">
        <v>20</v>
      </c>
      <c r="B39" s="2"/>
      <c r="C39" s="82"/>
      <c r="D39" s="82"/>
      <c r="E39" s="84"/>
      <c r="F39" s="38">
        <f t="shared" si="0"/>
        <v>0</v>
      </c>
      <c r="G39" s="51">
        <f t="shared" si="1"/>
        <v>0</v>
      </c>
      <c r="H39" s="51">
        <f t="shared" si="1"/>
        <v>0</v>
      </c>
      <c r="I39" s="51">
        <f t="shared" si="2"/>
        <v>0</v>
      </c>
    </row>
    <row r="40" spans="1:13">
      <c r="A40" s="277" t="s">
        <v>62</v>
      </c>
      <c r="B40" s="278"/>
      <c r="C40" s="278"/>
      <c r="D40" s="279"/>
      <c r="E40" s="54">
        <f>SUM(E20:E39)</f>
        <v>0</v>
      </c>
      <c r="F40" s="39">
        <f>SUM(F20:F39)</f>
        <v>0</v>
      </c>
      <c r="G40" s="40">
        <f>SUM(G20:G39)</f>
        <v>0</v>
      </c>
      <c r="H40" s="40">
        <f t="shared" ref="H40:I40" si="3">SUM(H20:H39)</f>
        <v>0</v>
      </c>
      <c r="I40" s="40">
        <f t="shared" si="3"/>
        <v>0</v>
      </c>
    </row>
    <row r="42" spans="1:13">
      <c r="A42" s="246"/>
      <c r="B42" s="246"/>
      <c r="C42" s="246"/>
      <c r="D42" s="246"/>
      <c r="E42" s="246"/>
      <c r="F42" s="246"/>
      <c r="G42" s="246"/>
      <c r="H42" s="246"/>
      <c r="I42" s="246"/>
      <c r="J42" s="5"/>
      <c r="K42" s="5"/>
    </row>
    <row r="43" spans="1:13" ht="15.75">
      <c r="A43" s="273" t="s">
        <v>38</v>
      </c>
      <c r="B43" s="273"/>
      <c r="C43" s="273"/>
      <c r="D43" s="273"/>
      <c r="E43" s="273"/>
      <c r="F43" s="273"/>
      <c r="G43" s="273"/>
      <c r="H43" s="273"/>
      <c r="I43" s="273"/>
      <c r="J43" s="5"/>
      <c r="K43" s="5"/>
    </row>
    <row r="44" spans="1:13" ht="18.75">
      <c r="A44" s="273" t="s">
        <v>7</v>
      </c>
      <c r="B44" s="273"/>
      <c r="C44" s="273"/>
      <c r="D44" s="273"/>
      <c r="E44" s="273"/>
      <c r="F44" s="273"/>
      <c r="G44" s="273"/>
      <c r="H44" s="273"/>
      <c r="I44" s="273"/>
      <c r="J44" s="69"/>
      <c r="K44" s="5"/>
    </row>
    <row r="45" spans="1:13" ht="18.75">
      <c r="A45" s="29"/>
      <c r="B45" s="274"/>
      <c r="C45" s="274"/>
      <c r="D45" s="274"/>
      <c r="E45" s="274"/>
      <c r="F45" s="274"/>
      <c r="G45" s="274"/>
      <c r="H45" s="274"/>
      <c r="I45" s="274"/>
      <c r="K45" s="31"/>
      <c r="L45" s="31"/>
      <c r="M45" s="31"/>
    </row>
    <row r="46" spans="1:13" ht="18.75">
      <c r="A46" s="1"/>
      <c r="B46" s="275" t="s">
        <v>27</v>
      </c>
      <c r="C46" s="275"/>
      <c r="D46" s="243" t="s">
        <v>25</v>
      </c>
      <c r="E46" s="243"/>
      <c r="F46" s="243"/>
      <c r="G46" s="243"/>
      <c r="H46" s="243" t="s">
        <v>28</v>
      </c>
      <c r="I46" s="243"/>
      <c r="J46" s="69"/>
      <c r="K46" s="5"/>
    </row>
    <row r="47" spans="1:13" ht="15.75">
      <c r="A47" s="273" t="s">
        <v>39</v>
      </c>
      <c r="B47" s="273"/>
      <c r="C47" s="273"/>
      <c r="D47" s="273"/>
      <c r="E47" s="273"/>
      <c r="F47" s="273"/>
      <c r="G47" s="273"/>
      <c r="H47" s="273"/>
      <c r="I47" s="273"/>
      <c r="J47" s="5"/>
    </row>
    <row r="48" spans="1:13" ht="18.75">
      <c r="A48" s="29"/>
      <c r="B48" s="274"/>
      <c r="C48" s="274"/>
      <c r="D48" s="274"/>
      <c r="E48" s="274"/>
      <c r="F48" s="274"/>
      <c r="G48" s="274"/>
      <c r="H48" s="274"/>
      <c r="I48" s="274"/>
      <c r="J48" s="5"/>
    </row>
    <row r="49" spans="1:10">
      <c r="A49" s="1"/>
      <c r="B49" s="275" t="s">
        <v>27</v>
      </c>
      <c r="C49" s="275"/>
      <c r="D49" s="243" t="s">
        <v>25</v>
      </c>
      <c r="E49" s="243"/>
      <c r="F49" s="243"/>
      <c r="G49" s="243"/>
      <c r="H49" s="243" t="s">
        <v>28</v>
      </c>
      <c r="I49" s="243"/>
      <c r="J49" s="5"/>
    </row>
    <row r="50" spans="1:10" ht="18.75">
      <c r="A50" s="29"/>
      <c r="B50" s="274"/>
      <c r="C50" s="274"/>
      <c r="D50" s="274"/>
      <c r="E50" s="274"/>
      <c r="F50" s="274"/>
      <c r="G50" s="274"/>
      <c r="H50" s="274"/>
      <c r="I50" s="274"/>
      <c r="J50" s="5"/>
    </row>
    <row r="51" spans="1:10">
      <c r="A51" s="1"/>
      <c r="B51" s="275" t="s">
        <v>27</v>
      </c>
      <c r="C51" s="275"/>
      <c r="D51" s="243" t="s">
        <v>25</v>
      </c>
      <c r="E51" s="243"/>
      <c r="F51" s="243"/>
      <c r="G51" s="243"/>
      <c r="H51" s="243" t="s">
        <v>28</v>
      </c>
      <c r="I51" s="243"/>
      <c r="J51" s="5"/>
    </row>
    <row r="52" spans="1:10" ht="18.75">
      <c r="A52" s="29"/>
      <c r="B52" s="274"/>
      <c r="C52" s="274"/>
      <c r="D52" s="274"/>
      <c r="E52" s="274"/>
      <c r="F52" s="274"/>
      <c r="G52" s="274"/>
      <c r="H52" s="274"/>
      <c r="I52" s="274"/>
      <c r="J52" s="5"/>
    </row>
    <row r="53" spans="1:10">
      <c r="A53" s="1"/>
      <c r="B53" s="275" t="s">
        <v>27</v>
      </c>
      <c r="C53" s="275"/>
      <c r="D53" s="243" t="s">
        <v>25</v>
      </c>
      <c r="E53" s="243"/>
      <c r="F53" s="243"/>
      <c r="G53" s="243"/>
      <c r="H53" s="243" t="s">
        <v>28</v>
      </c>
      <c r="I53" s="243"/>
    </row>
  </sheetData>
  <mergeCells count="55">
    <mergeCell ref="B52:C52"/>
    <mergeCell ref="D52:G52"/>
    <mergeCell ref="H52:I52"/>
    <mergeCell ref="B53:C53"/>
    <mergeCell ref="D53:G53"/>
    <mergeCell ref="H53:I53"/>
    <mergeCell ref="B50:C50"/>
    <mergeCell ref="D50:G50"/>
    <mergeCell ref="H50:I50"/>
    <mergeCell ref="B51:C51"/>
    <mergeCell ref="D51:G51"/>
    <mergeCell ref="H51:I51"/>
    <mergeCell ref="A47:I47"/>
    <mergeCell ref="B48:C48"/>
    <mergeCell ref="D48:G48"/>
    <mergeCell ref="H48:I48"/>
    <mergeCell ref="B49:C49"/>
    <mergeCell ref="D49:G49"/>
    <mergeCell ref="H49:I49"/>
    <mergeCell ref="B45:C45"/>
    <mergeCell ref="D45:G45"/>
    <mergeCell ref="H45:I45"/>
    <mergeCell ref="B46:C46"/>
    <mergeCell ref="D46:G46"/>
    <mergeCell ref="H46:I46"/>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A10:I10"/>
    <mergeCell ref="A1:I1"/>
    <mergeCell ref="A3:I3"/>
    <mergeCell ref="A4:I4"/>
    <mergeCell ref="A6:C6"/>
    <mergeCell ref="E6:I6"/>
    <mergeCell ref="A7:C7"/>
    <mergeCell ref="E7:I7"/>
    <mergeCell ref="A5:I5"/>
    <mergeCell ref="A8:F8"/>
    <mergeCell ref="H8:I8"/>
    <mergeCell ref="A9:D9"/>
    <mergeCell ref="E9:F9"/>
    <mergeCell ref="G9:I9"/>
  </mergeCells>
  <conditionalFormatting sqref="F20:I39">
    <cfRule type="cellIs" dxfId="4"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bija spēkā līdz likmju maiņai" sqref="G17">
      <formula1>0</formula1>
    </dataValidation>
    <dataValidation type="decimal" operator="greaterThanOrEqual" allowBlank="1" showInputMessage="1" showErrorMessage="1" promptTitle="Akcīzes nodokļa likme" prompt="Ievadiet likmi, kas stājas spēkā pēc likmju maiņas" sqref="H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M1876"/>
  <sheetViews>
    <sheetView topLeftCell="C1" zoomScaleNormal="100" workbookViewId="0">
      <selection activeCell="J2" sqref="J2"/>
    </sheetView>
  </sheetViews>
  <sheetFormatPr defaultRowHeight="12.75"/>
  <cols>
    <col min="1" max="1" width="4.85546875" style="27" customWidth="1"/>
    <col min="2" max="2" width="11.85546875" style="1" customWidth="1"/>
    <col min="3" max="3" width="33.140625" style="1" customWidth="1"/>
    <col min="4" max="4" width="8.5703125" style="1" customWidth="1"/>
    <col min="5" max="5" width="10" style="1" customWidth="1"/>
    <col min="6" max="7" width="10.42578125" style="19" customWidth="1"/>
    <col min="8" max="8" width="10.42578125" style="20" customWidth="1"/>
    <col min="9" max="10" width="15" style="5" customWidth="1"/>
    <col min="11" max="11" width="12.140625" style="5" customWidth="1"/>
    <col min="12" max="16384" width="9.140625" style="1"/>
  </cols>
  <sheetData>
    <row r="1" spans="1:11" ht="18.75" customHeight="1">
      <c r="A1" s="225" t="s">
        <v>44</v>
      </c>
      <c r="B1" s="225"/>
      <c r="C1" s="225"/>
      <c r="D1" s="225"/>
      <c r="E1" s="225"/>
      <c r="F1" s="225"/>
      <c r="G1" s="225"/>
      <c r="H1" s="225"/>
      <c r="I1" s="225"/>
      <c r="J1" s="225"/>
      <c r="K1" s="225"/>
    </row>
    <row r="2" spans="1:11" s="14" customFormat="1" ht="30" customHeight="1">
      <c r="A2" s="83" t="s">
        <v>85</v>
      </c>
      <c r="B2" s="83"/>
      <c r="C2" s="83"/>
      <c r="D2" s="83"/>
      <c r="E2" s="83"/>
      <c r="F2" s="83"/>
      <c r="G2" s="83"/>
      <c r="H2" s="83"/>
      <c r="I2" s="83"/>
      <c r="J2" s="73"/>
      <c r="K2" s="73"/>
    </row>
    <row r="3" spans="1:11" s="14" customFormat="1" ht="30" customHeight="1">
      <c r="A3" s="276" t="s">
        <v>78</v>
      </c>
      <c r="B3" s="276"/>
      <c r="C3" s="276"/>
      <c r="D3" s="276"/>
      <c r="E3" s="276"/>
      <c r="F3" s="276"/>
      <c r="G3" s="276"/>
      <c r="H3" s="276"/>
      <c r="I3" s="276"/>
      <c r="J3" s="73"/>
      <c r="K3" s="73"/>
    </row>
    <row r="4" spans="1:11" s="23" customFormat="1" ht="18.75">
      <c r="A4" s="276" t="s">
        <v>75</v>
      </c>
      <c r="B4" s="276"/>
      <c r="C4" s="276"/>
      <c r="D4" s="276"/>
      <c r="E4" s="276"/>
      <c r="F4" s="276"/>
      <c r="G4" s="276"/>
      <c r="H4" s="276"/>
      <c r="I4" s="276"/>
      <c r="J4" s="74"/>
      <c r="K4" s="74"/>
    </row>
    <row r="5" spans="1:11" s="23" customFormat="1" ht="18.75">
      <c r="A5" s="276" t="s">
        <v>84</v>
      </c>
      <c r="B5" s="276"/>
      <c r="C5" s="276"/>
      <c r="D5" s="276"/>
      <c r="E5" s="276"/>
      <c r="F5" s="276"/>
      <c r="G5" s="276"/>
      <c r="H5" s="276"/>
      <c r="I5" s="276"/>
      <c r="J5" s="74"/>
      <c r="K5" s="74"/>
    </row>
    <row r="6" spans="1:11" ht="22.5" customHeight="1">
      <c r="A6" s="230"/>
      <c r="B6" s="230"/>
      <c r="C6" s="230"/>
      <c r="D6" s="230"/>
      <c r="E6" s="44"/>
      <c r="F6" s="230"/>
      <c r="G6" s="230"/>
      <c r="H6" s="230"/>
      <c r="I6" s="230"/>
      <c r="J6" s="230"/>
      <c r="K6" s="230"/>
    </row>
    <row r="7" spans="1:11" ht="18.75" customHeight="1">
      <c r="A7" s="243" t="s">
        <v>0</v>
      </c>
      <c r="B7" s="243"/>
      <c r="C7" s="243"/>
      <c r="D7" s="243"/>
      <c r="F7" s="244" t="s">
        <v>1</v>
      </c>
      <c r="G7" s="244"/>
      <c r="H7" s="244"/>
      <c r="I7" s="244"/>
      <c r="J7" s="244"/>
      <c r="K7" s="244"/>
    </row>
    <row r="8" spans="1:11" s="7" customFormat="1" ht="22.5" customHeight="1">
      <c r="A8" s="245" t="s">
        <v>2</v>
      </c>
      <c r="B8" s="245"/>
      <c r="C8" s="245"/>
      <c r="D8" s="245"/>
      <c r="E8" s="245"/>
      <c r="F8" s="245"/>
      <c r="G8" s="245"/>
      <c r="H8" s="52"/>
      <c r="I8" s="228"/>
      <c r="J8" s="228"/>
      <c r="K8" s="228"/>
    </row>
    <row r="9" spans="1:11" s="7" customFormat="1" ht="22.5" customHeight="1">
      <c r="A9" s="245" t="s">
        <v>3</v>
      </c>
      <c r="B9" s="245"/>
      <c r="C9" s="245"/>
      <c r="D9" s="245"/>
      <c r="E9" s="245"/>
      <c r="F9" s="245"/>
      <c r="G9" s="45"/>
      <c r="H9" s="299"/>
      <c r="I9" s="299"/>
      <c r="J9" s="299"/>
      <c r="K9" s="299"/>
    </row>
    <row r="10" spans="1:11" s="14" customFormat="1" ht="22.5" customHeight="1">
      <c r="A10" s="294" t="s">
        <v>29</v>
      </c>
      <c r="B10" s="294"/>
      <c r="C10" s="294"/>
      <c r="D10" s="294"/>
      <c r="E10" s="294"/>
      <c r="F10" s="294"/>
      <c r="G10" s="294"/>
      <c r="H10" s="294"/>
      <c r="I10" s="294"/>
      <c r="J10" s="294"/>
      <c r="K10" s="294"/>
    </row>
    <row r="11" spans="1:11" s="14" customFormat="1" ht="18.75">
      <c r="A11" s="229"/>
      <c r="B11" s="229"/>
      <c r="C11" s="229"/>
      <c r="D11" s="229"/>
      <c r="E11" s="229"/>
      <c r="F11" s="229"/>
      <c r="G11" s="229"/>
      <c r="H11" s="229"/>
      <c r="I11" s="229"/>
      <c r="J11" s="229"/>
      <c r="K11" s="229"/>
    </row>
    <row r="12" spans="1:11" s="14" customFormat="1" ht="14.25" customHeight="1">
      <c r="A12" s="29" t="s">
        <v>4</v>
      </c>
      <c r="B12" s="33"/>
      <c r="C12" s="41"/>
      <c r="D12" s="29" t="s">
        <v>5</v>
      </c>
      <c r="E12" s="1"/>
      <c r="F12" s="230"/>
      <c r="G12" s="230"/>
      <c r="H12" s="230"/>
      <c r="I12" s="230"/>
      <c r="J12" s="230"/>
      <c r="K12" s="230"/>
    </row>
    <row r="13" spans="1:11" s="14" customFormat="1" ht="12.75" customHeight="1">
      <c r="A13" s="1"/>
      <c r="C13" s="6" t="s">
        <v>6</v>
      </c>
      <c r="E13" s="30"/>
      <c r="F13" s="231" t="s">
        <v>9</v>
      </c>
      <c r="G13" s="231"/>
      <c r="H13" s="231"/>
      <c r="I13" s="231"/>
      <c r="J13" s="231"/>
      <c r="K13" s="231"/>
    </row>
    <row r="14" spans="1:11">
      <c r="F14" s="20"/>
      <c r="G14" s="20"/>
    </row>
    <row r="15" spans="1:11" ht="12.75" customHeight="1">
      <c r="A15" s="232" t="s">
        <v>43</v>
      </c>
      <c r="B15" s="248" t="s">
        <v>20</v>
      </c>
      <c r="C15" s="218" t="s">
        <v>34</v>
      </c>
      <c r="D15" s="218" t="s">
        <v>16</v>
      </c>
      <c r="E15" s="218" t="s">
        <v>17</v>
      </c>
      <c r="F15" s="241" t="s">
        <v>18</v>
      </c>
      <c r="G15" s="218" t="s">
        <v>21</v>
      </c>
      <c r="H15" s="218"/>
      <c r="I15" s="302" t="s">
        <v>40</v>
      </c>
      <c r="J15" s="302"/>
      <c r="K15" s="303" t="s">
        <v>79</v>
      </c>
    </row>
    <row r="16" spans="1:11" ht="46.5" customHeight="1">
      <c r="A16" s="232"/>
      <c r="B16" s="248"/>
      <c r="C16" s="218"/>
      <c r="D16" s="218"/>
      <c r="E16" s="218"/>
      <c r="F16" s="241"/>
      <c r="G16" s="218" t="s">
        <v>51</v>
      </c>
      <c r="H16" s="304" t="s">
        <v>12</v>
      </c>
      <c r="I16" s="25" t="s">
        <v>22</v>
      </c>
      <c r="J16" s="25" t="s">
        <v>23</v>
      </c>
      <c r="K16" s="303"/>
    </row>
    <row r="17" spans="1:12" ht="12.75" customHeight="1">
      <c r="A17" s="232"/>
      <c r="B17" s="248"/>
      <c r="C17" s="218"/>
      <c r="D17" s="218"/>
      <c r="E17" s="218"/>
      <c r="F17" s="241"/>
      <c r="G17" s="218"/>
      <c r="H17" s="304"/>
      <c r="I17" s="47">
        <v>1642</v>
      </c>
      <c r="J17" s="47">
        <v>1724</v>
      </c>
      <c r="K17" s="303"/>
    </row>
    <row r="18" spans="1:12">
      <c r="A18" s="15" t="s">
        <v>35</v>
      </c>
      <c r="B18" s="34" t="s">
        <v>36</v>
      </c>
      <c r="C18" s="8" t="s">
        <v>37</v>
      </c>
      <c r="D18" s="8" t="s">
        <v>53</v>
      </c>
      <c r="E18" s="8" t="s">
        <v>54</v>
      </c>
      <c r="F18" s="48" t="s">
        <v>55</v>
      </c>
      <c r="G18" s="49" t="s">
        <v>56</v>
      </c>
      <c r="H18" s="48" t="s">
        <v>57</v>
      </c>
      <c r="I18" s="49" t="s">
        <v>58</v>
      </c>
      <c r="J18" s="49" t="s">
        <v>30</v>
      </c>
      <c r="K18" s="49" t="s">
        <v>31</v>
      </c>
    </row>
    <row r="19" spans="1:12" s="18" customFormat="1" ht="12.75" customHeight="1">
      <c r="A19" s="300" t="s">
        <v>72</v>
      </c>
      <c r="B19" s="301"/>
      <c r="C19" s="301"/>
      <c r="D19" s="301"/>
      <c r="E19" s="240" t="s">
        <v>59</v>
      </c>
      <c r="F19" s="240"/>
      <c r="G19" s="90" t="s">
        <v>32</v>
      </c>
      <c r="H19" s="90" t="s">
        <v>24</v>
      </c>
      <c r="I19" s="90" t="s">
        <v>191</v>
      </c>
      <c r="J19" s="90" t="s">
        <v>211</v>
      </c>
      <c r="K19" s="90" t="s">
        <v>33</v>
      </c>
      <c r="L19" s="17"/>
    </row>
    <row r="20" spans="1:12">
      <c r="A20" s="26">
        <v>1</v>
      </c>
      <c r="B20" s="2"/>
      <c r="C20" s="86"/>
      <c r="D20" s="82"/>
      <c r="E20" s="82"/>
      <c r="F20" s="84"/>
      <c r="G20" s="38">
        <f>ROUND(D20*F20,2)</f>
        <v>0</v>
      </c>
      <c r="H20" s="50">
        <f>ROUND(G20*E20/100,2)</f>
        <v>0</v>
      </c>
      <c r="I20" s="51">
        <f t="shared" ref="I20:I44" si="0">I$17*$H20/100</f>
        <v>0</v>
      </c>
      <c r="J20" s="51">
        <f>ROUND($J$17*H20/100,2)</f>
        <v>0</v>
      </c>
      <c r="K20" s="51">
        <f>ROUND(J20-I20,2)</f>
        <v>0</v>
      </c>
    </row>
    <row r="21" spans="1:12">
      <c r="A21" s="26">
        <v>2</v>
      </c>
      <c r="B21" s="2"/>
      <c r="C21" s="82"/>
      <c r="D21" s="82"/>
      <c r="E21" s="82"/>
      <c r="F21" s="84"/>
      <c r="G21" s="38">
        <f t="shared" ref="G21:G44" si="1">ROUND(D21*F21,2)</f>
        <v>0</v>
      </c>
      <c r="H21" s="50">
        <f t="shared" ref="H21:H44" si="2">ROUND(G21*E21/100,2)</f>
        <v>0</v>
      </c>
      <c r="I21" s="51">
        <f t="shared" si="0"/>
        <v>0</v>
      </c>
      <c r="J21" s="51">
        <f t="shared" ref="J21:J44" si="3">ROUND($J$17*H21/100,2)</f>
        <v>0</v>
      </c>
      <c r="K21" s="51">
        <f t="shared" ref="K21:K44" si="4">ROUND(J21-I21,2)</f>
        <v>0</v>
      </c>
    </row>
    <row r="22" spans="1:12">
      <c r="A22" s="26">
        <v>3</v>
      </c>
      <c r="B22" s="2"/>
      <c r="C22" s="82"/>
      <c r="D22" s="82"/>
      <c r="E22" s="82"/>
      <c r="F22" s="84"/>
      <c r="G22" s="38">
        <f t="shared" si="1"/>
        <v>0</v>
      </c>
      <c r="H22" s="50">
        <f t="shared" si="2"/>
        <v>0</v>
      </c>
      <c r="I22" s="51">
        <f t="shared" si="0"/>
        <v>0</v>
      </c>
      <c r="J22" s="51">
        <f t="shared" si="3"/>
        <v>0</v>
      </c>
      <c r="K22" s="51">
        <f t="shared" si="4"/>
        <v>0</v>
      </c>
    </row>
    <row r="23" spans="1:12">
      <c r="A23" s="26">
        <v>4</v>
      </c>
      <c r="B23" s="2"/>
      <c r="C23" s="82"/>
      <c r="D23" s="82"/>
      <c r="E23" s="82"/>
      <c r="F23" s="84"/>
      <c r="G23" s="38">
        <f t="shared" si="1"/>
        <v>0</v>
      </c>
      <c r="H23" s="50">
        <f t="shared" si="2"/>
        <v>0</v>
      </c>
      <c r="I23" s="51">
        <f t="shared" si="0"/>
        <v>0</v>
      </c>
      <c r="J23" s="51">
        <f t="shared" si="3"/>
        <v>0</v>
      </c>
      <c r="K23" s="51">
        <f t="shared" si="4"/>
        <v>0</v>
      </c>
    </row>
    <row r="24" spans="1:12">
      <c r="A24" s="26">
        <v>5</v>
      </c>
      <c r="B24" s="2"/>
      <c r="C24" s="82"/>
      <c r="D24" s="82"/>
      <c r="E24" s="82"/>
      <c r="F24" s="84"/>
      <c r="G24" s="38">
        <f t="shared" si="1"/>
        <v>0</v>
      </c>
      <c r="H24" s="50">
        <f t="shared" si="2"/>
        <v>0</v>
      </c>
      <c r="I24" s="51">
        <f t="shared" si="0"/>
        <v>0</v>
      </c>
      <c r="J24" s="51">
        <f t="shared" si="3"/>
        <v>0</v>
      </c>
      <c r="K24" s="51">
        <f t="shared" si="4"/>
        <v>0</v>
      </c>
    </row>
    <row r="25" spans="1:12">
      <c r="A25" s="26">
        <v>6</v>
      </c>
      <c r="B25" s="2"/>
      <c r="C25" s="82"/>
      <c r="D25" s="82"/>
      <c r="E25" s="82"/>
      <c r="F25" s="84"/>
      <c r="G25" s="38">
        <f t="shared" si="1"/>
        <v>0</v>
      </c>
      <c r="H25" s="50">
        <f t="shared" si="2"/>
        <v>0</v>
      </c>
      <c r="I25" s="51">
        <f t="shared" si="0"/>
        <v>0</v>
      </c>
      <c r="J25" s="51">
        <f t="shared" si="3"/>
        <v>0</v>
      </c>
      <c r="K25" s="51">
        <f t="shared" si="4"/>
        <v>0</v>
      </c>
    </row>
    <row r="26" spans="1:12">
      <c r="A26" s="26">
        <v>7</v>
      </c>
      <c r="B26" s="2"/>
      <c r="C26" s="82"/>
      <c r="D26" s="82"/>
      <c r="E26" s="82"/>
      <c r="F26" s="84"/>
      <c r="G26" s="38">
        <f t="shared" si="1"/>
        <v>0</v>
      </c>
      <c r="H26" s="50">
        <f t="shared" si="2"/>
        <v>0</v>
      </c>
      <c r="I26" s="51">
        <f t="shared" si="0"/>
        <v>0</v>
      </c>
      <c r="J26" s="51">
        <f t="shared" si="3"/>
        <v>0</v>
      </c>
      <c r="K26" s="51">
        <f t="shared" si="4"/>
        <v>0</v>
      </c>
    </row>
    <row r="27" spans="1:12">
      <c r="A27" s="26">
        <v>8</v>
      </c>
      <c r="B27" s="2"/>
      <c r="C27" s="82"/>
      <c r="D27" s="82"/>
      <c r="E27" s="82"/>
      <c r="F27" s="84"/>
      <c r="G27" s="38">
        <f t="shared" si="1"/>
        <v>0</v>
      </c>
      <c r="H27" s="50">
        <f t="shared" si="2"/>
        <v>0</v>
      </c>
      <c r="I27" s="51">
        <f t="shared" si="0"/>
        <v>0</v>
      </c>
      <c r="J27" s="51">
        <f t="shared" si="3"/>
        <v>0</v>
      </c>
      <c r="K27" s="51">
        <f t="shared" si="4"/>
        <v>0</v>
      </c>
    </row>
    <row r="28" spans="1:12">
      <c r="A28" s="26">
        <v>9</v>
      </c>
      <c r="B28" s="2"/>
      <c r="C28" s="82"/>
      <c r="D28" s="82"/>
      <c r="E28" s="82"/>
      <c r="F28" s="84"/>
      <c r="G28" s="38">
        <f t="shared" si="1"/>
        <v>0</v>
      </c>
      <c r="H28" s="50">
        <f t="shared" si="2"/>
        <v>0</v>
      </c>
      <c r="I28" s="51">
        <f t="shared" si="0"/>
        <v>0</v>
      </c>
      <c r="J28" s="51">
        <f t="shared" si="3"/>
        <v>0</v>
      </c>
      <c r="K28" s="51">
        <f t="shared" si="4"/>
        <v>0</v>
      </c>
    </row>
    <row r="29" spans="1:12">
      <c r="A29" s="26">
        <v>10</v>
      </c>
      <c r="B29" s="2"/>
      <c r="C29" s="82"/>
      <c r="D29" s="82"/>
      <c r="E29" s="82"/>
      <c r="F29" s="84"/>
      <c r="G29" s="38">
        <f t="shared" si="1"/>
        <v>0</v>
      </c>
      <c r="H29" s="50">
        <f t="shared" si="2"/>
        <v>0</v>
      </c>
      <c r="I29" s="51">
        <f t="shared" si="0"/>
        <v>0</v>
      </c>
      <c r="J29" s="51">
        <f t="shared" si="3"/>
        <v>0</v>
      </c>
      <c r="K29" s="51">
        <f t="shared" si="4"/>
        <v>0</v>
      </c>
    </row>
    <row r="30" spans="1:12">
      <c r="A30" s="26">
        <v>11</v>
      </c>
      <c r="B30" s="2"/>
      <c r="C30" s="82"/>
      <c r="D30" s="82"/>
      <c r="E30" s="82"/>
      <c r="F30" s="84"/>
      <c r="G30" s="38">
        <f t="shared" si="1"/>
        <v>0</v>
      </c>
      <c r="H30" s="50">
        <f t="shared" si="2"/>
        <v>0</v>
      </c>
      <c r="I30" s="51">
        <f t="shared" si="0"/>
        <v>0</v>
      </c>
      <c r="J30" s="51">
        <f t="shared" si="3"/>
        <v>0</v>
      </c>
      <c r="K30" s="51">
        <f t="shared" si="4"/>
        <v>0</v>
      </c>
    </row>
    <row r="31" spans="1:12">
      <c r="A31" s="26">
        <v>12</v>
      </c>
      <c r="B31" s="2"/>
      <c r="C31" s="82"/>
      <c r="D31" s="82"/>
      <c r="E31" s="82"/>
      <c r="F31" s="84"/>
      <c r="G31" s="38">
        <f t="shared" si="1"/>
        <v>0</v>
      </c>
      <c r="H31" s="50">
        <f t="shared" si="2"/>
        <v>0</v>
      </c>
      <c r="I31" s="51">
        <f t="shared" si="0"/>
        <v>0</v>
      </c>
      <c r="J31" s="51">
        <f t="shared" si="3"/>
        <v>0</v>
      </c>
      <c r="K31" s="51">
        <f t="shared" si="4"/>
        <v>0</v>
      </c>
    </row>
    <row r="32" spans="1:12">
      <c r="A32" s="26">
        <v>13</v>
      </c>
      <c r="B32" s="2"/>
      <c r="C32" s="82"/>
      <c r="D32" s="82"/>
      <c r="E32" s="82"/>
      <c r="F32" s="84"/>
      <c r="G32" s="38">
        <f t="shared" si="1"/>
        <v>0</v>
      </c>
      <c r="H32" s="50">
        <f t="shared" si="2"/>
        <v>0</v>
      </c>
      <c r="I32" s="51">
        <f t="shared" si="0"/>
        <v>0</v>
      </c>
      <c r="J32" s="51">
        <f t="shared" si="3"/>
        <v>0</v>
      </c>
      <c r="K32" s="51">
        <f t="shared" si="4"/>
        <v>0</v>
      </c>
    </row>
    <row r="33" spans="1:11">
      <c r="A33" s="26">
        <v>14</v>
      </c>
      <c r="B33" s="2"/>
      <c r="C33" s="82"/>
      <c r="D33" s="82"/>
      <c r="E33" s="82"/>
      <c r="F33" s="84"/>
      <c r="G33" s="38">
        <f t="shared" si="1"/>
        <v>0</v>
      </c>
      <c r="H33" s="50">
        <f t="shared" si="2"/>
        <v>0</v>
      </c>
      <c r="I33" s="51">
        <f t="shared" si="0"/>
        <v>0</v>
      </c>
      <c r="J33" s="51">
        <f t="shared" si="3"/>
        <v>0</v>
      </c>
      <c r="K33" s="51">
        <f t="shared" si="4"/>
        <v>0</v>
      </c>
    </row>
    <row r="34" spans="1:11">
      <c r="A34" s="26">
        <v>15</v>
      </c>
      <c r="B34" s="2"/>
      <c r="C34" s="82"/>
      <c r="D34" s="82"/>
      <c r="E34" s="82"/>
      <c r="F34" s="84"/>
      <c r="G34" s="38">
        <f t="shared" si="1"/>
        <v>0</v>
      </c>
      <c r="H34" s="50">
        <f t="shared" si="2"/>
        <v>0</v>
      </c>
      <c r="I34" s="51">
        <f t="shared" si="0"/>
        <v>0</v>
      </c>
      <c r="J34" s="51">
        <f t="shared" si="3"/>
        <v>0</v>
      </c>
      <c r="K34" s="51">
        <f t="shared" si="4"/>
        <v>0</v>
      </c>
    </row>
    <row r="35" spans="1:11">
      <c r="A35" s="26">
        <v>16</v>
      </c>
      <c r="B35" s="2"/>
      <c r="C35" s="82"/>
      <c r="D35" s="82"/>
      <c r="E35" s="82"/>
      <c r="F35" s="84"/>
      <c r="G35" s="38">
        <f t="shared" si="1"/>
        <v>0</v>
      </c>
      <c r="H35" s="50">
        <f t="shared" si="2"/>
        <v>0</v>
      </c>
      <c r="I35" s="51">
        <f t="shared" si="0"/>
        <v>0</v>
      </c>
      <c r="J35" s="51">
        <f t="shared" si="3"/>
        <v>0</v>
      </c>
      <c r="K35" s="51">
        <f t="shared" si="4"/>
        <v>0</v>
      </c>
    </row>
    <row r="36" spans="1:11">
      <c r="A36" s="26">
        <v>17</v>
      </c>
      <c r="B36" s="2"/>
      <c r="C36" s="82"/>
      <c r="D36" s="82"/>
      <c r="E36" s="82"/>
      <c r="F36" s="84"/>
      <c r="G36" s="38">
        <f t="shared" si="1"/>
        <v>0</v>
      </c>
      <c r="H36" s="50">
        <f t="shared" si="2"/>
        <v>0</v>
      </c>
      <c r="I36" s="51">
        <f t="shared" si="0"/>
        <v>0</v>
      </c>
      <c r="J36" s="51">
        <f t="shared" si="3"/>
        <v>0</v>
      </c>
      <c r="K36" s="51">
        <f t="shared" si="4"/>
        <v>0</v>
      </c>
    </row>
    <row r="37" spans="1:11">
      <c r="A37" s="26">
        <v>18</v>
      </c>
      <c r="B37" s="2"/>
      <c r="C37" s="82"/>
      <c r="D37" s="82"/>
      <c r="E37" s="82"/>
      <c r="F37" s="84"/>
      <c r="G37" s="38">
        <f t="shared" si="1"/>
        <v>0</v>
      </c>
      <c r="H37" s="50">
        <f t="shared" si="2"/>
        <v>0</v>
      </c>
      <c r="I37" s="51">
        <f t="shared" si="0"/>
        <v>0</v>
      </c>
      <c r="J37" s="51">
        <f t="shared" si="3"/>
        <v>0</v>
      </c>
      <c r="K37" s="51">
        <f t="shared" si="4"/>
        <v>0</v>
      </c>
    </row>
    <row r="38" spans="1:11">
      <c r="A38" s="26">
        <v>19</v>
      </c>
      <c r="B38" s="2"/>
      <c r="C38" s="82"/>
      <c r="D38" s="82"/>
      <c r="E38" s="82"/>
      <c r="F38" s="84"/>
      <c r="G38" s="38">
        <f t="shared" si="1"/>
        <v>0</v>
      </c>
      <c r="H38" s="50">
        <f t="shared" si="2"/>
        <v>0</v>
      </c>
      <c r="I38" s="51">
        <f t="shared" si="0"/>
        <v>0</v>
      </c>
      <c r="J38" s="51">
        <f t="shared" si="3"/>
        <v>0</v>
      </c>
      <c r="K38" s="51">
        <f t="shared" si="4"/>
        <v>0</v>
      </c>
    </row>
    <row r="39" spans="1:11">
      <c r="A39" s="26">
        <v>20</v>
      </c>
      <c r="B39" s="2"/>
      <c r="C39" s="82"/>
      <c r="D39" s="82"/>
      <c r="E39" s="82"/>
      <c r="F39" s="84"/>
      <c r="G39" s="38">
        <f t="shared" si="1"/>
        <v>0</v>
      </c>
      <c r="H39" s="50">
        <f t="shared" si="2"/>
        <v>0</v>
      </c>
      <c r="I39" s="51">
        <f t="shared" si="0"/>
        <v>0</v>
      </c>
      <c r="J39" s="51">
        <f t="shared" si="3"/>
        <v>0</v>
      </c>
      <c r="K39" s="51">
        <f t="shared" si="4"/>
        <v>0</v>
      </c>
    </row>
    <row r="40" spans="1:11">
      <c r="A40" s="26">
        <v>21</v>
      </c>
      <c r="B40" s="2"/>
      <c r="C40" s="82"/>
      <c r="D40" s="82"/>
      <c r="E40" s="82"/>
      <c r="F40" s="84"/>
      <c r="G40" s="38">
        <f t="shared" si="1"/>
        <v>0</v>
      </c>
      <c r="H40" s="50">
        <f t="shared" si="2"/>
        <v>0</v>
      </c>
      <c r="I40" s="51">
        <f t="shared" si="0"/>
        <v>0</v>
      </c>
      <c r="J40" s="51">
        <f t="shared" si="3"/>
        <v>0</v>
      </c>
      <c r="K40" s="51">
        <f t="shared" si="4"/>
        <v>0</v>
      </c>
    </row>
    <row r="41" spans="1:11">
      <c r="A41" s="26">
        <v>22</v>
      </c>
      <c r="B41" s="2"/>
      <c r="C41" s="82"/>
      <c r="D41" s="82"/>
      <c r="E41" s="82"/>
      <c r="F41" s="84"/>
      <c r="G41" s="38">
        <f t="shared" si="1"/>
        <v>0</v>
      </c>
      <c r="H41" s="50">
        <f t="shared" si="2"/>
        <v>0</v>
      </c>
      <c r="I41" s="51">
        <f t="shared" si="0"/>
        <v>0</v>
      </c>
      <c r="J41" s="51">
        <f t="shared" si="3"/>
        <v>0</v>
      </c>
      <c r="K41" s="51">
        <f t="shared" si="4"/>
        <v>0</v>
      </c>
    </row>
    <row r="42" spans="1:11">
      <c r="A42" s="26">
        <v>23</v>
      </c>
      <c r="B42" s="2"/>
      <c r="C42" s="82"/>
      <c r="D42" s="82"/>
      <c r="E42" s="82"/>
      <c r="F42" s="84"/>
      <c r="G42" s="38">
        <f t="shared" si="1"/>
        <v>0</v>
      </c>
      <c r="H42" s="50">
        <f t="shared" si="2"/>
        <v>0</v>
      </c>
      <c r="I42" s="51">
        <f t="shared" si="0"/>
        <v>0</v>
      </c>
      <c r="J42" s="51">
        <f t="shared" si="3"/>
        <v>0</v>
      </c>
      <c r="K42" s="51">
        <f t="shared" si="4"/>
        <v>0</v>
      </c>
    </row>
    <row r="43" spans="1:11">
      <c r="A43" s="26">
        <v>24</v>
      </c>
      <c r="B43" s="2"/>
      <c r="C43" s="82"/>
      <c r="D43" s="82"/>
      <c r="E43" s="82"/>
      <c r="F43" s="84"/>
      <c r="G43" s="38">
        <f t="shared" si="1"/>
        <v>0</v>
      </c>
      <c r="H43" s="50">
        <f t="shared" si="2"/>
        <v>0</v>
      </c>
      <c r="I43" s="51">
        <f t="shared" si="0"/>
        <v>0</v>
      </c>
      <c r="J43" s="51">
        <f t="shared" si="3"/>
        <v>0</v>
      </c>
      <c r="K43" s="51">
        <f t="shared" si="4"/>
        <v>0</v>
      </c>
    </row>
    <row r="44" spans="1:11">
      <c r="A44" s="26">
        <v>25</v>
      </c>
      <c r="B44" s="2"/>
      <c r="C44" s="82"/>
      <c r="D44" s="82"/>
      <c r="E44" s="82"/>
      <c r="F44" s="84"/>
      <c r="G44" s="38">
        <f t="shared" si="1"/>
        <v>0</v>
      </c>
      <c r="H44" s="50">
        <f t="shared" si="2"/>
        <v>0</v>
      </c>
      <c r="I44" s="51">
        <f t="shared" si="0"/>
        <v>0</v>
      </c>
      <c r="J44" s="51">
        <f t="shared" si="3"/>
        <v>0</v>
      </c>
      <c r="K44" s="51">
        <f t="shared" si="4"/>
        <v>0</v>
      </c>
    </row>
    <row r="45" spans="1:11">
      <c r="A45" s="296" t="s">
        <v>62</v>
      </c>
      <c r="B45" s="296"/>
      <c r="C45" s="296"/>
      <c r="D45" s="296"/>
      <c r="E45" s="296"/>
      <c r="F45" s="92">
        <f>SUM(F20:F44)</f>
        <v>0</v>
      </c>
      <c r="G45" s="92">
        <f t="shared" ref="G45:K45" si="5">SUM(G20:G44)</f>
        <v>0</v>
      </c>
      <c r="H45" s="92">
        <f t="shared" si="5"/>
        <v>0</v>
      </c>
      <c r="I45" s="91">
        <f t="shared" si="5"/>
        <v>0</v>
      </c>
      <c r="J45" s="91">
        <f t="shared" si="5"/>
        <v>0</v>
      </c>
      <c r="K45" s="91">
        <f t="shared" si="5"/>
        <v>0</v>
      </c>
    </row>
    <row r="46" spans="1:11">
      <c r="F46" s="20"/>
      <c r="G46" s="20"/>
    </row>
    <row r="47" spans="1:11">
      <c r="A47" s="246"/>
      <c r="B47" s="246"/>
      <c r="C47" s="246"/>
      <c r="D47" s="246"/>
      <c r="E47" s="246"/>
      <c r="F47" s="246"/>
      <c r="G47" s="246"/>
      <c r="H47" s="246"/>
      <c r="I47" s="246"/>
      <c r="J47" s="246"/>
    </row>
    <row r="48" spans="1:11" ht="15.75">
      <c r="A48" s="273" t="s">
        <v>38</v>
      </c>
      <c r="B48" s="273"/>
      <c r="C48" s="273"/>
      <c r="D48" s="273"/>
      <c r="E48" s="273"/>
      <c r="F48" s="273"/>
      <c r="G48" s="273"/>
      <c r="H48" s="273"/>
      <c r="I48" s="273"/>
      <c r="J48" s="273"/>
    </row>
    <row r="49" spans="1:13" ht="15.75">
      <c r="A49" s="273" t="s">
        <v>7</v>
      </c>
      <c r="B49" s="273"/>
      <c r="C49" s="273"/>
      <c r="D49" s="273"/>
      <c r="E49" s="273"/>
      <c r="F49" s="273"/>
      <c r="G49" s="273"/>
      <c r="H49" s="273"/>
      <c r="I49" s="273"/>
      <c r="J49" s="273"/>
    </row>
    <row r="50" spans="1:13" ht="15.75">
      <c r="A50" s="297"/>
      <c r="B50" s="297"/>
      <c r="C50" s="298"/>
      <c r="D50" s="298"/>
      <c r="E50" s="298"/>
      <c r="F50" s="230"/>
      <c r="G50" s="230"/>
      <c r="H50" s="230"/>
      <c r="I50" s="230"/>
      <c r="J50" s="43"/>
      <c r="K50" s="31"/>
      <c r="L50" s="31"/>
      <c r="M50" s="31"/>
    </row>
    <row r="51" spans="1:13" ht="15.75">
      <c r="A51" s="297"/>
      <c r="B51" s="297"/>
      <c r="C51" s="243" t="s">
        <v>27</v>
      </c>
      <c r="D51" s="243"/>
      <c r="E51" s="243"/>
      <c r="F51" s="243" t="s">
        <v>8</v>
      </c>
      <c r="G51" s="243"/>
      <c r="H51" s="243"/>
      <c r="I51" s="243"/>
      <c r="J51" s="42" t="s">
        <v>28</v>
      </c>
    </row>
    <row r="52" spans="1:13" ht="15.75">
      <c r="A52" s="273" t="s">
        <v>39</v>
      </c>
      <c r="B52" s="273"/>
      <c r="C52" s="273"/>
      <c r="D52" s="273"/>
      <c r="E52" s="273"/>
      <c r="F52" s="273"/>
      <c r="G52" s="273"/>
      <c r="H52" s="273"/>
      <c r="I52" s="273"/>
      <c r="J52" s="273"/>
    </row>
    <row r="53" spans="1:13" ht="15.75">
      <c r="A53" s="297"/>
      <c r="B53" s="297"/>
      <c r="C53" s="298"/>
      <c r="D53" s="298"/>
      <c r="E53" s="298"/>
      <c r="F53" s="230"/>
      <c r="G53" s="230"/>
      <c r="H53" s="230"/>
      <c r="I53" s="230"/>
      <c r="J53" s="43"/>
    </row>
    <row r="54" spans="1:13" ht="15.75">
      <c r="A54" s="297"/>
      <c r="B54" s="297"/>
      <c r="C54" s="243" t="s">
        <v>27</v>
      </c>
      <c r="D54" s="243"/>
      <c r="E54" s="243"/>
      <c r="F54" s="243" t="s">
        <v>8</v>
      </c>
      <c r="G54" s="243"/>
      <c r="H54" s="243"/>
      <c r="I54" s="243"/>
      <c r="J54" s="42" t="s">
        <v>28</v>
      </c>
    </row>
    <row r="55" spans="1:13" ht="15.75">
      <c r="A55" s="297"/>
      <c r="B55" s="297"/>
      <c r="C55" s="298"/>
      <c r="D55" s="298"/>
      <c r="E55" s="298"/>
      <c r="F55" s="230"/>
      <c r="G55" s="230"/>
      <c r="H55" s="230"/>
      <c r="I55" s="230"/>
      <c r="J55" s="43"/>
    </row>
    <row r="56" spans="1:13" ht="15.75">
      <c r="A56" s="297"/>
      <c r="B56" s="297"/>
      <c r="C56" s="243" t="s">
        <v>27</v>
      </c>
      <c r="D56" s="243"/>
      <c r="E56" s="243"/>
      <c r="F56" s="243" t="s">
        <v>8</v>
      </c>
      <c r="G56" s="243"/>
      <c r="H56" s="243"/>
      <c r="I56" s="243"/>
      <c r="J56" s="42" t="s">
        <v>28</v>
      </c>
    </row>
    <row r="57" spans="1:13" ht="15.75">
      <c r="A57" s="297"/>
      <c r="B57" s="297"/>
      <c r="C57" s="298"/>
      <c r="D57" s="298"/>
      <c r="E57" s="298"/>
      <c r="F57" s="230"/>
      <c r="G57" s="230"/>
      <c r="H57" s="230"/>
      <c r="I57" s="230"/>
      <c r="J57" s="43"/>
    </row>
    <row r="58" spans="1:13" ht="15.75">
      <c r="A58" s="297"/>
      <c r="B58" s="297"/>
      <c r="C58" s="243" t="s">
        <v>27</v>
      </c>
      <c r="D58" s="243"/>
      <c r="E58" s="243"/>
      <c r="F58" s="243" t="s">
        <v>8</v>
      </c>
      <c r="G58" s="243"/>
      <c r="H58" s="243"/>
      <c r="I58" s="243"/>
      <c r="J58" s="42" t="s">
        <v>28</v>
      </c>
    </row>
    <row r="59" spans="1:13">
      <c r="F59" s="20"/>
      <c r="G59" s="20"/>
    </row>
    <row r="60" spans="1:13">
      <c r="F60" s="20"/>
      <c r="G60" s="20"/>
    </row>
    <row r="61" spans="1:13">
      <c r="F61" s="20"/>
      <c r="G61" s="20"/>
    </row>
    <row r="62" spans="1:13">
      <c r="F62" s="20"/>
      <c r="G62" s="20"/>
    </row>
    <row r="63" spans="1:13">
      <c r="F63" s="20"/>
      <c r="G63" s="20"/>
    </row>
    <row r="64" spans="1:13">
      <c r="F64" s="20"/>
      <c r="G64" s="20"/>
    </row>
    <row r="65" spans="6:7">
      <c r="F65" s="20"/>
      <c r="G65" s="20"/>
    </row>
    <row r="66" spans="6:7">
      <c r="F66" s="20"/>
      <c r="G66" s="20"/>
    </row>
    <row r="67" spans="6:7">
      <c r="F67" s="20"/>
      <c r="G67" s="20"/>
    </row>
    <row r="68" spans="6:7">
      <c r="F68" s="20"/>
      <c r="G68" s="20"/>
    </row>
    <row r="69" spans="6:7">
      <c r="F69" s="20"/>
      <c r="G69" s="20"/>
    </row>
    <row r="70" spans="6:7">
      <c r="F70" s="20"/>
      <c r="G70" s="20"/>
    </row>
    <row r="71" spans="6:7">
      <c r="F71" s="20"/>
      <c r="G71" s="20"/>
    </row>
    <row r="72" spans="6:7">
      <c r="F72" s="20"/>
      <c r="G72" s="20"/>
    </row>
    <row r="73" spans="6:7">
      <c r="F73" s="20"/>
      <c r="G73" s="20"/>
    </row>
    <row r="74" spans="6:7">
      <c r="F74" s="20"/>
      <c r="G74" s="20"/>
    </row>
    <row r="75" spans="6:7">
      <c r="F75" s="20"/>
      <c r="G75" s="20"/>
    </row>
    <row r="76" spans="6:7">
      <c r="F76" s="20"/>
      <c r="G76" s="20"/>
    </row>
    <row r="77" spans="6:7">
      <c r="F77" s="20"/>
      <c r="G77" s="20"/>
    </row>
    <row r="78" spans="6:7">
      <c r="F78" s="20"/>
      <c r="G78" s="20"/>
    </row>
    <row r="79" spans="6:7">
      <c r="F79" s="20"/>
      <c r="G79" s="20"/>
    </row>
    <row r="80" spans="6:7">
      <c r="F80" s="20"/>
      <c r="G80" s="20"/>
    </row>
    <row r="81" spans="6:7">
      <c r="F81" s="20"/>
      <c r="G81" s="20"/>
    </row>
    <row r="82" spans="6:7">
      <c r="F82" s="20"/>
      <c r="G82" s="20"/>
    </row>
    <row r="83" spans="6:7">
      <c r="F83" s="20"/>
      <c r="G83" s="20"/>
    </row>
    <row r="84" spans="6:7">
      <c r="F84" s="20"/>
      <c r="G84" s="20"/>
    </row>
    <row r="85" spans="6:7">
      <c r="F85" s="20"/>
      <c r="G85" s="20"/>
    </row>
    <row r="86" spans="6:7">
      <c r="F86" s="20"/>
      <c r="G86" s="20"/>
    </row>
    <row r="87" spans="6:7">
      <c r="F87" s="20"/>
      <c r="G87" s="20"/>
    </row>
    <row r="88" spans="6:7">
      <c r="F88" s="20"/>
      <c r="G88" s="20"/>
    </row>
    <row r="89" spans="6:7">
      <c r="F89" s="20"/>
      <c r="G89" s="20"/>
    </row>
    <row r="90" spans="6:7">
      <c r="F90" s="20"/>
      <c r="G90" s="20"/>
    </row>
    <row r="91" spans="6:7">
      <c r="F91" s="20"/>
      <c r="G91" s="20"/>
    </row>
    <row r="92" spans="6:7">
      <c r="F92" s="20"/>
      <c r="G92" s="20"/>
    </row>
    <row r="93" spans="6:7">
      <c r="F93" s="20"/>
      <c r="G93" s="20"/>
    </row>
    <row r="94" spans="6:7">
      <c r="F94" s="20"/>
      <c r="G94" s="20"/>
    </row>
    <row r="95" spans="6:7">
      <c r="F95" s="20"/>
      <c r="G95" s="20"/>
    </row>
    <row r="96" spans="6:7">
      <c r="F96" s="20"/>
      <c r="G96" s="20"/>
    </row>
    <row r="97" spans="6:7">
      <c r="F97" s="20"/>
      <c r="G97" s="20"/>
    </row>
    <row r="98" spans="6:7">
      <c r="F98" s="20"/>
      <c r="G98" s="20"/>
    </row>
    <row r="99" spans="6:7">
      <c r="F99" s="20"/>
      <c r="G99" s="20"/>
    </row>
    <row r="100" spans="6:7">
      <c r="F100" s="20"/>
      <c r="G100" s="20"/>
    </row>
    <row r="101" spans="6:7">
      <c r="F101" s="20"/>
      <c r="G101" s="20"/>
    </row>
    <row r="102" spans="6:7">
      <c r="F102" s="20"/>
      <c r="G102" s="20"/>
    </row>
    <row r="103" spans="6:7">
      <c r="F103" s="20"/>
      <c r="G103" s="20"/>
    </row>
    <row r="104" spans="6:7">
      <c r="F104" s="20"/>
      <c r="G104" s="20"/>
    </row>
    <row r="105" spans="6:7">
      <c r="F105" s="20"/>
      <c r="G105" s="20"/>
    </row>
    <row r="106" spans="6:7">
      <c r="F106" s="20"/>
      <c r="G106" s="20"/>
    </row>
    <row r="107" spans="6:7">
      <c r="F107" s="20"/>
      <c r="G107" s="20"/>
    </row>
    <row r="108" spans="6:7">
      <c r="F108" s="20"/>
      <c r="G108" s="20"/>
    </row>
    <row r="109" spans="6:7">
      <c r="F109" s="20"/>
      <c r="G109" s="20"/>
    </row>
    <row r="110" spans="6:7">
      <c r="F110" s="20"/>
      <c r="G110" s="20"/>
    </row>
    <row r="111" spans="6:7">
      <c r="F111" s="20"/>
      <c r="G111" s="20"/>
    </row>
    <row r="112" spans="6:7">
      <c r="F112" s="20"/>
      <c r="G112" s="20"/>
    </row>
    <row r="113" spans="6:7">
      <c r="F113" s="20"/>
      <c r="G113" s="20"/>
    </row>
    <row r="114" spans="6:7">
      <c r="F114" s="20"/>
      <c r="G114" s="20"/>
    </row>
    <row r="115" spans="6:7">
      <c r="F115" s="20"/>
      <c r="G115" s="20"/>
    </row>
    <row r="116" spans="6:7">
      <c r="F116" s="20"/>
      <c r="G116" s="20"/>
    </row>
    <row r="117" spans="6:7">
      <c r="F117" s="20"/>
      <c r="G117" s="20"/>
    </row>
    <row r="118" spans="6:7">
      <c r="F118" s="20"/>
      <c r="G118" s="20"/>
    </row>
    <row r="119" spans="6:7">
      <c r="F119" s="20"/>
      <c r="G119" s="20"/>
    </row>
    <row r="120" spans="6:7">
      <c r="F120" s="20"/>
      <c r="G120" s="20"/>
    </row>
    <row r="121" spans="6:7">
      <c r="F121" s="20"/>
      <c r="G121" s="20"/>
    </row>
    <row r="122" spans="6:7">
      <c r="F122" s="20"/>
      <c r="G122" s="20"/>
    </row>
    <row r="123" spans="6:7">
      <c r="F123" s="20"/>
      <c r="G123" s="20"/>
    </row>
    <row r="124" spans="6:7">
      <c r="F124" s="20"/>
      <c r="G124" s="20"/>
    </row>
    <row r="125" spans="6:7">
      <c r="F125" s="20"/>
      <c r="G125" s="20"/>
    </row>
    <row r="126" spans="6:7">
      <c r="F126" s="20"/>
      <c r="G126" s="20"/>
    </row>
    <row r="127" spans="6:7">
      <c r="F127" s="20"/>
      <c r="G127" s="20"/>
    </row>
    <row r="128" spans="6:7">
      <c r="F128" s="20"/>
      <c r="G128" s="20"/>
    </row>
    <row r="129" spans="6:7">
      <c r="F129" s="20"/>
      <c r="G129" s="20"/>
    </row>
    <row r="130" spans="6:7">
      <c r="F130" s="20"/>
      <c r="G130" s="20"/>
    </row>
    <row r="131" spans="6:7">
      <c r="F131" s="20"/>
      <c r="G131" s="20"/>
    </row>
    <row r="132" spans="6:7">
      <c r="F132" s="20"/>
      <c r="G132" s="20"/>
    </row>
    <row r="133" spans="6:7">
      <c r="F133" s="20"/>
      <c r="G133" s="20"/>
    </row>
    <row r="134" spans="6:7">
      <c r="F134" s="20"/>
      <c r="G134" s="20"/>
    </row>
    <row r="135" spans="6:7">
      <c r="F135" s="20"/>
      <c r="G135" s="20"/>
    </row>
    <row r="136" spans="6:7">
      <c r="F136" s="20"/>
      <c r="G136" s="20"/>
    </row>
    <row r="137" spans="6:7">
      <c r="F137" s="20"/>
      <c r="G137" s="20"/>
    </row>
    <row r="138" spans="6:7">
      <c r="F138" s="20"/>
      <c r="G138" s="20"/>
    </row>
    <row r="139" spans="6:7">
      <c r="F139" s="20"/>
      <c r="G139" s="20"/>
    </row>
    <row r="140" spans="6:7">
      <c r="F140" s="20"/>
      <c r="G140" s="20"/>
    </row>
    <row r="141" spans="6:7">
      <c r="F141" s="20"/>
      <c r="G141" s="20"/>
    </row>
    <row r="142" spans="6:7">
      <c r="F142" s="20"/>
      <c r="G142" s="20"/>
    </row>
    <row r="143" spans="6:7">
      <c r="F143" s="20"/>
      <c r="G143" s="20"/>
    </row>
    <row r="144" spans="6:7">
      <c r="F144" s="20"/>
      <c r="G144" s="20"/>
    </row>
    <row r="145" spans="6:7">
      <c r="F145" s="20"/>
      <c r="G145" s="20"/>
    </row>
    <row r="146" spans="6:7">
      <c r="F146" s="20"/>
      <c r="G146" s="20"/>
    </row>
    <row r="147" spans="6:7">
      <c r="F147" s="20"/>
      <c r="G147" s="20"/>
    </row>
    <row r="148" spans="6:7">
      <c r="F148" s="20"/>
      <c r="G148" s="20"/>
    </row>
    <row r="149" spans="6:7">
      <c r="F149" s="20"/>
      <c r="G149" s="20"/>
    </row>
    <row r="150" spans="6:7">
      <c r="F150" s="20"/>
      <c r="G150" s="20"/>
    </row>
    <row r="151" spans="6:7">
      <c r="F151" s="20"/>
      <c r="G151" s="20"/>
    </row>
    <row r="152" spans="6:7">
      <c r="F152" s="20"/>
      <c r="G152" s="20"/>
    </row>
    <row r="153" spans="6:7">
      <c r="F153" s="20"/>
      <c r="G153" s="20"/>
    </row>
    <row r="154" spans="6:7">
      <c r="F154" s="20"/>
      <c r="G154" s="20"/>
    </row>
    <row r="155" spans="6:7">
      <c r="F155" s="20"/>
      <c r="G155" s="20"/>
    </row>
    <row r="156" spans="6:7">
      <c r="F156" s="20"/>
      <c r="G156" s="20"/>
    </row>
    <row r="157" spans="6:7">
      <c r="F157" s="20"/>
      <c r="G157" s="20"/>
    </row>
    <row r="158" spans="6:7">
      <c r="F158" s="20"/>
      <c r="G158" s="20"/>
    </row>
    <row r="159" spans="6:7">
      <c r="F159" s="20"/>
      <c r="G159" s="20"/>
    </row>
    <row r="160" spans="6:7">
      <c r="F160" s="20"/>
      <c r="G160" s="20"/>
    </row>
    <row r="161" spans="6:7">
      <c r="F161" s="20"/>
      <c r="G161" s="20"/>
    </row>
    <row r="162" spans="6:7">
      <c r="F162" s="20"/>
      <c r="G162" s="20"/>
    </row>
    <row r="163" spans="6:7">
      <c r="F163" s="20"/>
      <c r="G163" s="20"/>
    </row>
    <row r="164" spans="6:7">
      <c r="F164" s="20"/>
      <c r="G164" s="20"/>
    </row>
    <row r="165" spans="6:7">
      <c r="F165" s="20"/>
      <c r="G165" s="20"/>
    </row>
    <row r="166" spans="6:7">
      <c r="F166" s="20"/>
      <c r="G166" s="20"/>
    </row>
    <row r="167" spans="6:7">
      <c r="F167" s="20"/>
      <c r="G167" s="20"/>
    </row>
    <row r="168" spans="6:7">
      <c r="F168" s="20"/>
      <c r="G168" s="20"/>
    </row>
    <row r="169" spans="6:7">
      <c r="F169" s="20"/>
      <c r="G169" s="20"/>
    </row>
    <row r="170" spans="6:7">
      <c r="F170" s="20"/>
      <c r="G170" s="20"/>
    </row>
    <row r="171" spans="6:7">
      <c r="F171" s="20"/>
      <c r="G171" s="20"/>
    </row>
    <row r="172" spans="6:7">
      <c r="F172" s="20"/>
      <c r="G172" s="20"/>
    </row>
    <row r="173" spans="6:7">
      <c r="F173" s="20"/>
      <c r="G173" s="20"/>
    </row>
    <row r="174" spans="6:7">
      <c r="F174" s="20"/>
      <c r="G174" s="20"/>
    </row>
    <row r="175" spans="6:7">
      <c r="F175" s="20"/>
      <c r="G175" s="20"/>
    </row>
    <row r="176" spans="6:7">
      <c r="F176" s="20"/>
      <c r="G176" s="20"/>
    </row>
    <row r="177" spans="6:7">
      <c r="F177" s="20"/>
      <c r="G177" s="20"/>
    </row>
    <row r="178" spans="6:7">
      <c r="F178" s="20"/>
      <c r="G178" s="20"/>
    </row>
    <row r="179" spans="6:7">
      <c r="F179" s="20"/>
      <c r="G179" s="20"/>
    </row>
    <row r="180" spans="6:7">
      <c r="F180" s="20"/>
      <c r="G180" s="20"/>
    </row>
    <row r="181" spans="6:7">
      <c r="F181" s="20"/>
      <c r="G181" s="20"/>
    </row>
    <row r="182" spans="6:7">
      <c r="F182" s="20"/>
      <c r="G182" s="20"/>
    </row>
    <row r="183" spans="6:7">
      <c r="F183" s="20"/>
      <c r="G183" s="20"/>
    </row>
    <row r="184" spans="6:7">
      <c r="F184" s="20"/>
      <c r="G184" s="20"/>
    </row>
    <row r="185" spans="6:7">
      <c r="F185" s="20"/>
      <c r="G185" s="20"/>
    </row>
    <row r="186" spans="6:7">
      <c r="F186" s="20"/>
      <c r="G186" s="20"/>
    </row>
    <row r="187" spans="6:7">
      <c r="F187" s="20"/>
      <c r="G187" s="20"/>
    </row>
    <row r="188" spans="6:7">
      <c r="F188" s="20"/>
      <c r="G188" s="20"/>
    </row>
    <row r="189" spans="6:7">
      <c r="F189" s="20"/>
      <c r="G189" s="20"/>
    </row>
    <row r="190" spans="6:7">
      <c r="F190" s="20"/>
      <c r="G190" s="20"/>
    </row>
    <row r="191" spans="6:7">
      <c r="F191" s="20"/>
      <c r="G191" s="20"/>
    </row>
    <row r="192" spans="6:7">
      <c r="F192" s="20"/>
      <c r="G192" s="20"/>
    </row>
    <row r="193" spans="6:7">
      <c r="F193" s="20"/>
      <c r="G193" s="20"/>
    </row>
    <row r="194" spans="6:7">
      <c r="F194" s="20"/>
      <c r="G194" s="20"/>
    </row>
    <row r="195" spans="6:7">
      <c r="F195" s="20"/>
      <c r="G195" s="20"/>
    </row>
    <row r="196" spans="6:7">
      <c r="F196" s="20"/>
      <c r="G196" s="20"/>
    </row>
    <row r="197" spans="6:7">
      <c r="F197" s="20"/>
      <c r="G197" s="20"/>
    </row>
    <row r="198" spans="6:7">
      <c r="F198" s="20"/>
      <c r="G198" s="20"/>
    </row>
    <row r="199" spans="6:7">
      <c r="F199" s="20"/>
      <c r="G199" s="20"/>
    </row>
    <row r="200" spans="6:7">
      <c r="F200" s="20"/>
      <c r="G200" s="20"/>
    </row>
    <row r="201" spans="6:7">
      <c r="F201" s="20"/>
      <c r="G201" s="20"/>
    </row>
    <row r="202" spans="6:7">
      <c r="F202" s="20"/>
      <c r="G202" s="20"/>
    </row>
    <row r="203" spans="6:7">
      <c r="F203" s="20"/>
      <c r="G203" s="20"/>
    </row>
    <row r="204" spans="6:7">
      <c r="F204" s="20"/>
      <c r="G204" s="20"/>
    </row>
    <row r="205" spans="6:7">
      <c r="F205" s="20"/>
      <c r="G205" s="20"/>
    </row>
    <row r="206" spans="6:7">
      <c r="F206" s="20"/>
      <c r="G206" s="20"/>
    </row>
    <row r="207" spans="6:7">
      <c r="F207" s="20"/>
      <c r="G207" s="20"/>
    </row>
    <row r="208" spans="6:7">
      <c r="F208" s="20"/>
      <c r="G208" s="20"/>
    </row>
    <row r="209" spans="6:7">
      <c r="F209" s="20"/>
      <c r="G209" s="20"/>
    </row>
    <row r="210" spans="6:7">
      <c r="F210" s="20"/>
      <c r="G210" s="20"/>
    </row>
    <row r="211" spans="6:7">
      <c r="F211" s="20"/>
      <c r="G211" s="20"/>
    </row>
    <row r="212" spans="6:7">
      <c r="F212" s="20"/>
      <c r="G212" s="20"/>
    </row>
    <row r="213" spans="6:7">
      <c r="F213" s="20"/>
      <c r="G213" s="20"/>
    </row>
    <row r="214" spans="6:7">
      <c r="F214" s="20"/>
      <c r="G214" s="20"/>
    </row>
    <row r="215" spans="6:7">
      <c r="F215" s="20"/>
      <c r="G215" s="20"/>
    </row>
    <row r="216" spans="6:7">
      <c r="F216" s="20"/>
      <c r="G216" s="20"/>
    </row>
    <row r="217" spans="6:7">
      <c r="F217" s="20"/>
      <c r="G217" s="20"/>
    </row>
    <row r="218" spans="6:7">
      <c r="F218" s="20"/>
      <c r="G218" s="20"/>
    </row>
    <row r="219" spans="6:7">
      <c r="F219" s="20"/>
      <c r="G219" s="20"/>
    </row>
    <row r="220" spans="6:7">
      <c r="F220" s="20"/>
      <c r="G220" s="20"/>
    </row>
    <row r="221" spans="6:7">
      <c r="F221" s="20"/>
      <c r="G221" s="20"/>
    </row>
    <row r="222" spans="6:7">
      <c r="F222" s="20"/>
      <c r="G222" s="20"/>
    </row>
    <row r="223" spans="6:7">
      <c r="F223" s="20"/>
      <c r="G223" s="20"/>
    </row>
    <row r="224" spans="6:7">
      <c r="F224" s="20"/>
      <c r="G224" s="20"/>
    </row>
    <row r="225" spans="6:7">
      <c r="F225" s="20"/>
      <c r="G225" s="20"/>
    </row>
    <row r="226" spans="6:7">
      <c r="F226" s="20"/>
      <c r="G226" s="20"/>
    </row>
    <row r="227" spans="6:7">
      <c r="F227" s="20"/>
      <c r="G227" s="20"/>
    </row>
    <row r="228" spans="6:7">
      <c r="F228" s="20"/>
      <c r="G228" s="20"/>
    </row>
    <row r="229" spans="6:7">
      <c r="F229" s="20"/>
      <c r="G229" s="20"/>
    </row>
    <row r="230" spans="6:7">
      <c r="F230" s="20"/>
      <c r="G230" s="20"/>
    </row>
    <row r="231" spans="6:7">
      <c r="F231" s="20"/>
      <c r="G231" s="20"/>
    </row>
    <row r="232" spans="6:7">
      <c r="F232" s="20"/>
      <c r="G232" s="20"/>
    </row>
    <row r="233" spans="6:7">
      <c r="F233" s="20"/>
      <c r="G233" s="20"/>
    </row>
    <row r="234" spans="6:7">
      <c r="F234" s="20"/>
      <c r="G234" s="20"/>
    </row>
    <row r="235" spans="6:7">
      <c r="F235" s="20"/>
      <c r="G235" s="20"/>
    </row>
    <row r="236" spans="6:7">
      <c r="F236" s="20"/>
      <c r="G236" s="20"/>
    </row>
    <row r="237" spans="6:7">
      <c r="F237" s="20"/>
      <c r="G237" s="20"/>
    </row>
    <row r="238" spans="6:7">
      <c r="F238" s="20"/>
      <c r="G238" s="20"/>
    </row>
    <row r="239" spans="6:7">
      <c r="F239" s="20"/>
      <c r="G239" s="20"/>
    </row>
    <row r="240" spans="6:7">
      <c r="F240" s="20"/>
      <c r="G240" s="20"/>
    </row>
    <row r="241" spans="6:7">
      <c r="F241" s="20"/>
      <c r="G241" s="20"/>
    </row>
    <row r="242" spans="6:7">
      <c r="F242" s="20"/>
      <c r="G242" s="20"/>
    </row>
    <row r="243" spans="6:7">
      <c r="F243" s="20"/>
      <c r="G243" s="20"/>
    </row>
    <row r="244" spans="6:7">
      <c r="F244" s="20"/>
      <c r="G244" s="20"/>
    </row>
    <row r="245" spans="6:7">
      <c r="F245" s="20"/>
      <c r="G245" s="20"/>
    </row>
    <row r="246" spans="6:7">
      <c r="F246" s="20"/>
      <c r="G246" s="20"/>
    </row>
    <row r="247" spans="6:7">
      <c r="F247" s="20"/>
      <c r="G247" s="20"/>
    </row>
    <row r="248" spans="6:7">
      <c r="F248" s="20"/>
      <c r="G248" s="20"/>
    </row>
    <row r="249" spans="6:7">
      <c r="F249" s="20"/>
      <c r="G249" s="20"/>
    </row>
    <row r="250" spans="6:7">
      <c r="F250" s="20"/>
      <c r="G250" s="20"/>
    </row>
    <row r="251" spans="6:7">
      <c r="F251" s="20"/>
      <c r="G251" s="20"/>
    </row>
    <row r="252" spans="6:7">
      <c r="F252" s="20"/>
      <c r="G252" s="20"/>
    </row>
    <row r="253" spans="6:7">
      <c r="F253" s="20"/>
      <c r="G253" s="20"/>
    </row>
    <row r="254" spans="6:7">
      <c r="F254" s="20"/>
      <c r="G254" s="20"/>
    </row>
    <row r="255" spans="6:7">
      <c r="F255" s="20"/>
      <c r="G255" s="20"/>
    </row>
    <row r="256" spans="6:7">
      <c r="F256" s="20"/>
      <c r="G256" s="20"/>
    </row>
    <row r="257" spans="6:7">
      <c r="F257" s="20"/>
      <c r="G257" s="20"/>
    </row>
    <row r="258" spans="6:7">
      <c r="F258" s="20"/>
      <c r="G258" s="20"/>
    </row>
    <row r="259" spans="6:7">
      <c r="F259" s="20"/>
      <c r="G259" s="20"/>
    </row>
    <row r="260" spans="6:7">
      <c r="F260" s="20"/>
      <c r="G260" s="20"/>
    </row>
    <row r="261" spans="6:7">
      <c r="F261" s="20"/>
      <c r="G261" s="20"/>
    </row>
    <row r="262" spans="6:7">
      <c r="F262" s="20"/>
      <c r="G262" s="20"/>
    </row>
    <row r="263" spans="6:7">
      <c r="F263" s="20"/>
      <c r="G263" s="20"/>
    </row>
    <row r="264" spans="6:7">
      <c r="F264" s="20"/>
      <c r="G264" s="20"/>
    </row>
    <row r="265" spans="6:7">
      <c r="F265" s="20"/>
      <c r="G265" s="20"/>
    </row>
    <row r="266" spans="6:7">
      <c r="F266" s="20"/>
      <c r="G266" s="20"/>
    </row>
    <row r="267" spans="6:7">
      <c r="F267" s="20"/>
      <c r="G267" s="20"/>
    </row>
    <row r="268" spans="6:7">
      <c r="F268" s="20"/>
      <c r="G268" s="20"/>
    </row>
    <row r="269" spans="6:7">
      <c r="F269" s="20"/>
      <c r="G269" s="20"/>
    </row>
    <row r="270" spans="6:7">
      <c r="F270" s="20"/>
      <c r="G270" s="20"/>
    </row>
    <row r="271" spans="6:7">
      <c r="F271" s="20"/>
      <c r="G271" s="20"/>
    </row>
    <row r="272" spans="6:7">
      <c r="F272" s="20"/>
      <c r="G272" s="20"/>
    </row>
    <row r="273" spans="6:7">
      <c r="F273" s="20"/>
      <c r="G273" s="20"/>
    </row>
    <row r="274" spans="6:7">
      <c r="F274" s="20"/>
      <c r="G274" s="20"/>
    </row>
    <row r="275" spans="6:7">
      <c r="F275" s="20"/>
      <c r="G275" s="20"/>
    </row>
    <row r="276" spans="6:7">
      <c r="F276" s="20"/>
      <c r="G276" s="20"/>
    </row>
    <row r="277" spans="6:7">
      <c r="F277" s="20"/>
      <c r="G277" s="20"/>
    </row>
    <row r="278" spans="6:7">
      <c r="F278" s="20"/>
      <c r="G278" s="20"/>
    </row>
    <row r="279" spans="6:7">
      <c r="F279" s="20"/>
      <c r="G279" s="20"/>
    </row>
    <row r="280" spans="6:7">
      <c r="F280" s="20"/>
      <c r="G280" s="20"/>
    </row>
    <row r="281" spans="6:7">
      <c r="F281" s="20"/>
      <c r="G281" s="20"/>
    </row>
    <row r="282" spans="6:7">
      <c r="F282" s="20"/>
      <c r="G282" s="20"/>
    </row>
    <row r="283" spans="6:7">
      <c r="F283" s="20"/>
      <c r="G283" s="20"/>
    </row>
    <row r="284" spans="6:7">
      <c r="F284" s="20"/>
      <c r="G284" s="20"/>
    </row>
    <row r="285" spans="6:7">
      <c r="F285" s="20"/>
      <c r="G285" s="20"/>
    </row>
    <row r="286" spans="6:7">
      <c r="F286" s="20"/>
      <c r="G286" s="20"/>
    </row>
    <row r="287" spans="6:7">
      <c r="F287" s="20"/>
      <c r="G287" s="20"/>
    </row>
    <row r="288" spans="6:7">
      <c r="F288" s="20"/>
      <c r="G288" s="20"/>
    </row>
    <row r="289" spans="6:7">
      <c r="F289" s="20"/>
      <c r="G289" s="20"/>
    </row>
    <row r="290" spans="6:7">
      <c r="F290" s="20"/>
      <c r="G290" s="20"/>
    </row>
    <row r="291" spans="6:7">
      <c r="F291" s="20"/>
      <c r="G291" s="20"/>
    </row>
    <row r="292" spans="6:7">
      <c r="F292" s="20"/>
      <c r="G292" s="20"/>
    </row>
    <row r="293" spans="6:7">
      <c r="F293" s="20"/>
      <c r="G293" s="20"/>
    </row>
    <row r="294" spans="6:7">
      <c r="F294" s="20"/>
      <c r="G294" s="20"/>
    </row>
    <row r="295" spans="6:7">
      <c r="F295" s="20"/>
      <c r="G295" s="20"/>
    </row>
    <row r="296" spans="6:7">
      <c r="F296" s="20"/>
      <c r="G296" s="20"/>
    </row>
    <row r="297" spans="6:7">
      <c r="F297" s="20"/>
      <c r="G297" s="20"/>
    </row>
    <row r="298" spans="6:7">
      <c r="F298" s="20"/>
      <c r="G298" s="20"/>
    </row>
    <row r="299" spans="6:7">
      <c r="F299" s="20"/>
      <c r="G299" s="20"/>
    </row>
    <row r="300" spans="6:7">
      <c r="F300" s="20"/>
      <c r="G300" s="20"/>
    </row>
    <row r="301" spans="6:7">
      <c r="F301" s="20"/>
      <c r="G301" s="20"/>
    </row>
    <row r="302" spans="6:7">
      <c r="F302" s="20"/>
      <c r="G302" s="20"/>
    </row>
    <row r="303" spans="6:7">
      <c r="F303" s="20"/>
      <c r="G303" s="20"/>
    </row>
    <row r="304" spans="6:7">
      <c r="F304" s="20"/>
      <c r="G304" s="20"/>
    </row>
    <row r="305" spans="6:7">
      <c r="F305" s="20"/>
      <c r="G305" s="20"/>
    </row>
    <row r="306" spans="6:7">
      <c r="F306" s="20"/>
      <c r="G306" s="20"/>
    </row>
    <row r="307" spans="6:7">
      <c r="F307" s="20"/>
      <c r="G307" s="20"/>
    </row>
    <row r="308" spans="6:7">
      <c r="F308" s="20"/>
      <c r="G308" s="20"/>
    </row>
    <row r="309" spans="6:7">
      <c r="F309" s="20"/>
      <c r="G309" s="20"/>
    </row>
    <row r="310" spans="6:7">
      <c r="F310" s="20"/>
      <c r="G310" s="20"/>
    </row>
    <row r="311" spans="6:7">
      <c r="F311" s="20"/>
      <c r="G311" s="20"/>
    </row>
    <row r="312" spans="6:7">
      <c r="F312" s="20"/>
      <c r="G312" s="20"/>
    </row>
    <row r="313" spans="6:7">
      <c r="F313" s="20"/>
      <c r="G313" s="20"/>
    </row>
    <row r="314" spans="6:7">
      <c r="F314" s="20"/>
      <c r="G314" s="20"/>
    </row>
    <row r="315" spans="6:7">
      <c r="F315" s="20"/>
      <c r="G315" s="20"/>
    </row>
    <row r="316" spans="6:7">
      <c r="F316" s="20"/>
      <c r="G316" s="20"/>
    </row>
    <row r="317" spans="6:7">
      <c r="F317" s="20"/>
      <c r="G317" s="20"/>
    </row>
    <row r="318" spans="6:7">
      <c r="F318" s="20"/>
      <c r="G318" s="20"/>
    </row>
    <row r="319" spans="6:7">
      <c r="F319" s="20"/>
      <c r="G319" s="20"/>
    </row>
    <row r="320" spans="6:7">
      <c r="F320" s="20"/>
      <c r="G320" s="20"/>
    </row>
    <row r="321" spans="6:7">
      <c r="F321" s="20"/>
      <c r="G321" s="20"/>
    </row>
    <row r="322" spans="6:7">
      <c r="F322" s="20"/>
      <c r="G322" s="20"/>
    </row>
    <row r="323" spans="6:7">
      <c r="F323" s="20"/>
      <c r="G323" s="20"/>
    </row>
    <row r="324" spans="6:7">
      <c r="F324" s="20"/>
      <c r="G324" s="20"/>
    </row>
    <row r="325" spans="6:7">
      <c r="F325" s="20"/>
      <c r="G325" s="20"/>
    </row>
    <row r="326" spans="6:7">
      <c r="F326" s="20"/>
      <c r="G326" s="20"/>
    </row>
    <row r="327" spans="6:7">
      <c r="F327" s="20"/>
      <c r="G327" s="20"/>
    </row>
    <row r="328" spans="6:7">
      <c r="F328" s="20"/>
      <c r="G328" s="20"/>
    </row>
    <row r="329" spans="6:7">
      <c r="F329" s="20"/>
      <c r="G329" s="20"/>
    </row>
    <row r="330" spans="6:7">
      <c r="F330" s="20"/>
      <c r="G330" s="20"/>
    </row>
    <row r="331" spans="6:7">
      <c r="F331" s="20"/>
      <c r="G331" s="20"/>
    </row>
    <row r="332" spans="6:7">
      <c r="F332" s="20"/>
      <c r="G332" s="20"/>
    </row>
    <row r="333" spans="6:7">
      <c r="F333" s="20"/>
      <c r="G333" s="20"/>
    </row>
    <row r="334" spans="6:7">
      <c r="F334" s="20"/>
      <c r="G334" s="20"/>
    </row>
    <row r="335" spans="6:7">
      <c r="F335" s="20"/>
      <c r="G335" s="20"/>
    </row>
    <row r="336" spans="6:7">
      <c r="F336" s="20"/>
      <c r="G336" s="20"/>
    </row>
    <row r="337" spans="6:7">
      <c r="F337" s="20"/>
      <c r="G337" s="20"/>
    </row>
    <row r="338" spans="6:7">
      <c r="F338" s="20"/>
      <c r="G338" s="20"/>
    </row>
    <row r="339" spans="6:7">
      <c r="F339" s="20"/>
      <c r="G339" s="20"/>
    </row>
    <row r="340" spans="6:7">
      <c r="F340" s="20"/>
      <c r="G340" s="20"/>
    </row>
    <row r="341" spans="6:7">
      <c r="F341" s="20"/>
      <c r="G341" s="20"/>
    </row>
    <row r="342" spans="6:7">
      <c r="F342" s="20"/>
      <c r="G342" s="20"/>
    </row>
    <row r="343" spans="6:7">
      <c r="F343" s="20"/>
      <c r="G343" s="20"/>
    </row>
    <row r="344" spans="6:7">
      <c r="F344" s="20"/>
      <c r="G344" s="20"/>
    </row>
    <row r="345" spans="6:7">
      <c r="F345" s="20"/>
      <c r="G345" s="20"/>
    </row>
    <row r="346" spans="6:7">
      <c r="F346" s="20"/>
      <c r="G346" s="20"/>
    </row>
    <row r="347" spans="6:7">
      <c r="F347" s="20"/>
      <c r="G347" s="20"/>
    </row>
    <row r="348" spans="6:7">
      <c r="F348" s="20"/>
      <c r="G348" s="20"/>
    </row>
    <row r="349" spans="6:7">
      <c r="F349" s="20"/>
      <c r="G349" s="20"/>
    </row>
    <row r="350" spans="6:7">
      <c r="F350" s="20"/>
      <c r="G350" s="20"/>
    </row>
    <row r="351" spans="6:7">
      <c r="F351" s="20"/>
      <c r="G351" s="20"/>
    </row>
    <row r="352" spans="6:7">
      <c r="F352" s="20"/>
      <c r="G352" s="20"/>
    </row>
    <row r="353" spans="6:7">
      <c r="F353" s="20"/>
      <c r="G353" s="20"/>
    </row>
    <row r="354" spans="6:7">
      <c r="F354" s="20"/>
      <c r="G354" s="20"/>
    </row>
    <row r="355" spans="6:7">
      <c r="F355" s="20"/>
      <c r="G355" s="20"/>
    </row>
    <row r="356" spans="6:7">
      <c r="F356" s="20"/>
      <c r="G356" s="20"/>
    </row>
    <row r="357" spans="6:7">
      <c r="F357" s="20"/>
      <c r="G357" s="20"/>
    </row>
    <row r="358" spans="6:7">
      <c r="F358" s="20"/>
      <c r="G358" s="20"/>
    </row>
    <row r="359" spans="6:7">
      <c r="F359" s="20"/>
      <c r="G359" s="20"/>
    </row>
    <row r="360" spans="6:7">
      <c r="F360" s="20"/>
      <c r="G360" s="20"/>
    </row>
    <row r="361" spans="6:7">
      <c r="F361" s="20"/>
      <c r="G361" s="20"/>
    </row>
    <row r="362" spans="6:7">
      <c r="F362" s="20"/>
      <c r="G362" s="20"/>
    </row>
    <row r="363" spans="6:7">
      <c r="F363" s="20"/>
      <c r="G363" s="20"/>
    </row>
    <row r="364" spans="6:7">
      <c r="F364" s="20"/>
      <c r="G364" s="20"/>
    </row>
    <row r="365" spans="6:7">
      <c r="F365" s="20"/>
      <c r="G365" s="20"/>
    </row>
    <row r="366" spans="6:7">
      <c r="F366" s="20"/>
      <c r="G366" s="20"/>
    </row>
    <row r="367" spans="6:7">
      <c r="F367" s="20"/>
      <c r="G367" s="20"/>
    </row>
    <row r="368" spans="6:7">
      <c r="F368" s="20"/>
      <c r="G368" s="20"/>
    </row>
    <row r="369" spans="6:7">
      <c r="F369" s="20"/>
      <c r="G369" s="20"/>
    </row>
    <row r="370" spans="6:7">
      <c r="F370" s="20"/>
      <c r="G370" s="20"/>
    </row>
    <row r="371" spans="6:7">
      <c r="F371" s="20"/>
      <c r="G371" s="20"/>
    </row>
    <row r="372" spans="6:7">
      <c r="F372" s="20"/>
      <c r="G372" s="20"/>
    </row>
    <row r="373" spans="6:7">
      <c r="F373" s="20"/>
      <c r="G373" s="20"/>
    </row>
    <row r="374" spans="6:7">
      <c r="F374" s="20"/>
      <c r="G374" s="20"/>
    </row>
    <row r="375" spans="6:7">
      <c r="F375" s="20"/>
      <c r="G375" s="20"/>
    </row>
    <row r="376" spans="6:7">
      <c r="F376" s="20"/>
      <c r="G376" s="20"/>
    </row>
    <row r="377" spans="6:7">
      <c r="F377" s="20"/>
      <c r="G377" s="20"/>
    </row>
    <row r="378" spans="6:7">
      <c r="F378" s="20"/>
      <c r="G378" s="20"/>
    </row>
    <row r="379" spans="6:7">
      <c r="F379" s="20"/>
      <c r="G379" s="20"/>
    </row>
    <row r="380" spans="6:7">
      <c r="F380" s="20"/>
      <c r="G380" s="20"/>
    </row>
    <row r="381" spans="6:7">
      <c r="F381" s="20"/>
      <c r="G381" s="20"/>
    </row>
    <row r="382" spans="6:7">
      <c r="F382" s="20"/>
      <c r="G382" s="20"/>
    </row>
    <row r="383" spans="6:7">
      <c r="F383" s="20"/>
      <c r="G383" s="20"/>
    </row>
    <row r="384" spans="6:7">
      <c r="F384" s="20"/>
      <c r="G384" s="20"/>
    </row>
    <row r="385" spans="6:7">
      <c r="F385" s="20"/>
      <c r="G385" s="20"/>
    </row>
    <row r="386" spans="6:7">
      <c r="F386" s="20"/>
      <c r="G386" s="20"/>
    </row>
    <row r="387" spans="6:7">
      <c r="F387" s="20"/>
      <c r="G387" s="20"/>
    </row>
    <row r="388" spans="6:7">
      <c r="F388" s="20"/>
      <c r="G388" s="20"/>
    </row>
    <row r="389" spans="6:7">
      <c r="F389" s="20"/>
      <c r="G389" s="20"/>
    </row>
    <row r="390" spans="6:7">
      <c r="F390" s="20"/>
      <c r="G390" s="20"/>
    </row>
    <row r="391" spans="6:7">
      <c r="F391" s="20"/>
      <c r="G391" s="20"/>
    </row>
    <row r="392" spans="6:7">
      <c r="F392" s="20"/>
      <c r="G392" s="20"/>
    </row>
    <row r="393" spans="6:7">
      <c r="F393" s="20"/>
      <c r="G393" s="20"/>
    </row>
    <row r="394" spans="6:7">
      <c r="F394" s="20"/>
      <c r="G394" s="20"/>
    </row>
    <row r="395" spans="6:7">
      <c r="F395" s="20"/>
      <c r="G395" s="20"/>
    </row>
    <row r="396" spans="6:7">
      <c r="F396" s="20"/>
      <c r="G396" s="20"/>
    </row>
    <row r="397" spans="6:7">
      <c r="F397" s="20"/>
      <c r="G397" s="20"/>
    </row>
    <row r="398" spans="6:7">
      <c r="F398" s="20"/>
      <c r="G398" s="20"/>
    </row>
    <row r="399" spans="6:7">
      <c r="F399" s="20"/>
      <c r="G399" s="20"/>
    </row>
    <row r="400" spans="6:7">
      <c r="F400" s="20"/>
      <c r="G400" s="20"/>
    </row>
    <row r="401" spans="6:7">
      <c r="F401" s="20"/>
      <c r="G401" s="20"/>
    </row>
    <row r="402" spans="6:7">
      <c r="F402" s="20"/>
      <c r="G402" s="20"/>
    </row>
    <row r="403" spans="6:7">
      <c r="F403" s="20"/>
      <c r="G403" s="20"/>
    </row>
    <row r="404" spans="6:7">
      <c r="F404" s="20"/>
      <c r="G404" s="20"/>
    </row>
    <row r="405" spans="6:7">
      <c r="F405" s="20"/>
      <c r="G405" s="20"/>
    </row>
    <row r="406" spans="6:7">
      <c r="F406" s="20"/>
      <c r="G406" s="20"/>
    </row>
    <row r="407" spans="6:7">
      <c r="F407" s="20"/>
      <c r="G407" s="20"/>
    </row>
    <row r="408" spans="6:7">
      <c r="F408" s="20"/>
      <c r="G408" s="20"/>
    </row>
    <row r="409" spans="6:7">
      <c r="F409" s="20"/>
      <c r="G409" s="20"/>
    </row>
    <row r="410" spans="6:7">
      <c r="F410" s="20"/>
      <c r="G410" s="20"/>
    </row>
    <row r="411" spans="6:7">
      <c r="F411" s="20"/>
      <c r="G411" s="20"/>
    </row>
    <row r="412" spans="6:7">
      <c r="F412" s="20"/>
      <c r="G412" s="20"/>
    </row>
    <row r="413" spans="6:7">
      <c r="F413" s="20"/>
      <c r="G413" s="20"/>
    </row>
    <row r="414" spans="6:7">
      <c r="F414" s="20"/>
      <c r="G414" s="20"/>
    </row>
    <row r="415" spans="6:7">
      <c r="F415" s="20"/>
      <c r="G415" s="20"/>
    </row>
    <row r="416" spans="6:7">
      <c r="F416" s="20"/>
      <c r="G416" s="20"/>
    </row>
    <row r="417" spans="6:7">
      <c r="F417" s="20"/>
      <c r="G417" s="20"/>
    </row>
    <row r="418" spans="6:7">
      <c r="F418" s="20"/>
      <c r="G418" s="20"/>
    </row>
    <row r="419" spans="6:7">
      <c r="F419" s="20"/>
      <c r="G419" s="20"/>
    </row>
    <row r="420" spans="6:7">
      <c r="F420" s="20"/>
      <c r="G420" s="20"/>
    </row>
    <row r="421" spans="6:7">
      <c r="F421" s="20"/>
      <c r="G421" s="20"/>
    </row>
    <row r="422" spans="6:7">
      <c r="F422" s="20"/>
      <c r="G422" s="20"/>
    </row>
    <row r="423" spans="6:7">
      <c r="F423" s="20"/>
      <c r="G423" s="20"/>
    </row>
    <row r="424" spans="6:7">
      <c r="F424" s="20"/>
      <c r="G424" s="20"/>
    </row>
    <row r="425" spans="6:7">
      <c r="F425" s="20"/>
      <c r="G425" s="20"/>
    </row>
    <row r="426" spans="6:7">
      <c r="F426" s="20"/>
      <c r="G426" s="20"/>
    </row>
    <row r="427" spans="6:7">
      <c r="F427" s="20"/>
      <c r="G427" s="20"/>
    </row>
    <row r="428" spans="6:7">
      <c r="F428" s="20"/>
      <c r="G428" s="20"/>
    </row>
    <row r="429" spans="6:7">
      <c r="F429" s="20"/>
      <c r="G429" s="20"/>
    </row>
    <row r="430" spans="6:7">
      <c r="F430" s="20"/>
      <c r="G430" s="20"/>
    </row>
    <row r="431" spans="6:7">
      <c r="F431" s="20"/>
      <c r="G431" s="20"/>
    </row>
    <row r="432" spans="6:7">
      <c r="F432" s="20"/>
      <c r="G432" s="20"/>
    </row>
    <row r="433" spans="6:7">
      <c r="F433" s="20"/>
      <c r="G433" s="20"/>
    </row>
    <row r="434" spans="6:7">
      <c r="F434" s="20"/>
      <c r="G434" s="20"/>
    </row>
    <row r="435" spans="6:7">
      <c r="F435" s="20"/>
      <c r="G435" s="20"/>
    </row>
    <row r="436" spans="6:7">
      <c r="F436" s="20"/>
      <c r="G436" s="20"/>
    </row>
    <row r="437" spans="6:7">
      <c r="F437" s="20"/>
      <c r="G437" s="20"/>
    </row>
    <row r="438" spans="6:7">
      <c r="F438" s="20"/>
      <c r="G438" s="20"/>
    </row>
    <row r="439" spans="6:7">
      <c r="F439" s="20"/>
      <c r="G439" s="20"/>
    </row>
    <row r="440" spans="6:7">
      <c r="F440" s="20"/>
      <c r="G440" s="20"/>
    </row>
    <row r="441" spans="6:7">
      <c r="F441" s="20"/>
      <c r="G441" s="20"/>
    </row>
    <row r="442" spans="6:7">
      <c r="F442" s="20"/>
      <c r="G442" s="20"/>
    </row>
    <row r="443" spans="6:7">
      <c r="F443" s="20"/>
      <c r="G443" s="20"/>
    </row>
    <row r="444" spans="6:7">
      <c r="F444" s="20"/>
      <c r="G444" s="20"/>
    </row>
    <row r="445" spans="6:7">
      <c r="F445" s="20"/>
      <c r="G445" s="20"/>
    </row>
    <row r="446" spans="6:7">
      <c r="F446" s="20"/>
      <c r="G446" s="20"/>
    </row>
    <row r="447" spans="6:7">
      <c r="F447" s="20"/>
      <c r="G447" s="20"/>
    </row>
    <row r="448" spans="6:7">
      <c r="F448" s="20"/>
      <c r="G448" s="20"/>
    </row>
    <row r="449" spans="6:7">
      <c r="F449" s="20"/>
      <c r="G449" s="20"/>
    </row>
    <row r="450" spans="6:7">
      <c r="F450" s="20"/>
      <c r="G450" s="20"/>
    </row>
    <row r="451" spans="6:7">
      <c r="F451" s="20"/>
      <c r="G451" s="20"/>
    </row>
    <row r="452" spans="6:7">
      <c r="F452" s="20"/>
      <c r="G452" s="20"/>
    </row>
    <row r="453" spans="6:7">
      <c r="F453" s="20"/>
      <c r="G453" s="20"/>
    </row>
    <row r="454" spans="6:7">
      <c r="F454" s="20"/>
      <c r="G454" s="20"/>
    </row>
    <row r="455" spans="6:7">
      <c r="F455" s="20"/>
      <c r="G455" s="20"/>
    </row>
    <row r="456" spans="6:7">
      <c r="F456" s="20"/>
      <c r="G456" s="20"/>
    </row>
    <row r="457" spans="6:7">
      <c r="F457" s="20"/>
      <c r="G457" s="20"/>
    </row>
    <row r="458" spans="6:7">
      <c r="F458" s="20"/>
      <c r="G458" s="20"/>
    </row>
    <row r="459" spans="6:7">
      <c r="F459" s="20"/>
      <c r="G459" s="20"/>
    </row>
    <row r="460" spans="6:7">
      <c r="F460" s="20"/>
      <c r="G460" s="20"/>
    </row>
    <row r="461" spans="6:7">
      <c r="F461" s="20"/>
      <c r="G461" s="20"/>
    </row>
    <row r="462" spans="6:7">
      <c r="F462" s="20"/>
      <c r="G462" s="20"/>
    </row>
    <row r="463" spans="6:7">
      <c r="F463" s="20"/>
      <c r="G463" s="20"/>
    </row>
    <row r="464" spans="6:7">
      <c r="F464" s="20"/>
      <c r="G464" s="20"/>
    </row>
    <row r="465" spans="6:7">
      <c r="F465" s="20"/>
      <c r="G465" s="20"/>
    </row>
    <row r="466" spans="6:7">
      <c r="F466" s="20"/>
      <c r="G466" s="20"/>
    </row>
    <row r="467" spans="6:7">
      <c r="F467" s="20"/>
      <c r="G467" s="20"/>
    </row>
    <row r="468" spans="6:7">
      <c r="F468" s="20"/>
      <c r="G468" s="20"/>
    </row>
    <row r="469" spans="6:7">
      <c r="F469" s="20"/>
      <c r="G469" s="20"/>
    </row>
    <row r="470" spans="6:7">
      <c r="F470" s="20"/>
      <c r="G470" s="20"/>
    </row>
    <row r="471" spans="6:7">
      <c r="F471" s="20"/>
      <c r="G471" s="20"/>
    </row>
    <row r="472" spans="6:7">
      <c r="F472" s="20"/>
      <c r="G472" s="20"/>
    </row>
    <row r="473" spans="6:7">
      <c r="F473" s="20"/>
      <c r="G473" s="20"/>
    </row>
    <row r="474" spans="6:7">
      <c r="F474" s="20"/>
      <c r="G474" s="20"/>
    </row>
    <row r="475" spans="6:7">
      <c r="F475" s="20"/>
      <c r="G475" s="20"/>
    </row>
    <row r="476" spans="6:7">
      <c r="F476" s="20"/>
      <c r="G476" s="20"/>
    </row>
    <row r="477" spans="6:7">
      <c r="F477" s="20"/>
      <c r="G477" s="20"/>
    </row>
    <row r="478" spans="6:7">
      <c r="F478" s="20"/>
      <c r="G478" s="20"/>
    </row>
    <row r="479" spans="6:7">
      <c r="F479" s="20"/>
      <c r="G479" s="20"/>
    </row>
    <row r="480" spans="6:7">
      <c r="F480" s="20"/>
      <c r="G480" s="20"/>
    </row>
    <row r="481" spans="6:7">
      <c r="F481" s="20"/>
      <c r="G481" s="20"/>
    </row>
    <row r="482" spans="6:7">
      <c r="F482" s="20"/>
      <c r="G482" s="20"/>
    </row>
    <row r="483" spans="6:7">
      <c r="F483" s="20"/>
      <c r="G483" s="20"/>
    </row>
    <row r="484" spans="6:7">
      <c r="F484" s="20"/>
      <c r="G484" s="20"/>
    </row>
    <row r="485" spans="6:7">
      <c r="F485" s="20"/>
      <c r="G485" s="20"/>
    </row>
    <row r="486" spans="6:7">
      <c r="F486" s="20"/>
      <c r="G486" s="20"/>
    </row>
    <row r="487" spans="6:7">
      <c r="F487" s="20"/>
      <c r="G487" s="20"/>
    </row>
    <row r="488" spans="6:7">
      <c r="F488" s="20"/>
      <c r="G488" s="20"/>
    </row>
    <row r="489" spans="6:7">
      <c r="F489" s="20"/>
      <c r="G489" s="20"/>
    </row>
    <row r="490" spans="6:7">
      <c r="F490" s="20"/>
      <c r="G490" s="20"/>
    </row>
    <row r="491" spans="6:7">
      <c r="F491" s="20"/>
      <c r="G491" s="20"/>
    </row>
    <row r="492" spans="6:7">
      <c r="F492" s="20"/>
      <c r="G492" s="20"/>
    </row>
    <row r="493" spans="6:7">
      <c r="F493" s="20"/>
      <c r="G493" s="20"/>
    </row>
    <row r="494" spans="6:7">
      <c r="F494" s="20"/>
      <c r="G494" s="20"/>
    </row>
    <row r="495" spans="6:7">
      <c r="F495" s="20"/>
      <c r="G495" s="20"/>
    </row>
    <row r="496" spans="6:7">
      <c r="F496" s="20"/>
      <c r="G496" s="20"/>
    </row>
    <row r="497" spans="6:7">
      <c r="F497" s="20"/>
      <c r="G497" s="20"/>
    </row>
    <row r="498" spans="6:7">
      <c r="F498" s="20"/>
      <c r="G498" s="20"/>
    </row>
    <row r="499" spans="6:7">
      <c r="F499" s="20"/>
      <c r="G499" s="20"/>
    </row>
    <row r="500" spans="6:7">
      <c r="F500" s="20"/>
      <c r="G500" s="20"/>
    </row>
    <row r="501" spans="6:7">
      <c r="F501" s="20"/>
      <c r="G501" s="20"/>
    </row>
    <row r="502" spans="6:7">
      <c r="F502" s="20"/>
      <c r="G502" s="20"/>
    </row>
    <row r="503" spans="6:7">
      <c r="F503" s="20"/>
      <c r="G503" s="20"/>
    </row>
    <row r="504" spans="6:7">
      <c r="F504" s="20"/>
      <c r="G504" s="20"/>
    </row>
    <row r="505" spans="6:7">
      <c r="F505" s="20"/>
      <c r="G505" s="20"/>
    </row>
    <row r="506" spans="6:7">
      <c r="F506" s="20"/>
      <c r="G506" s="20"/>
    </row>
    <row r="507" spans="6:7">
      <c r="F507" s="20"/>
      <c r="G507" s="20"/>
    </row>
    <row r="508" spans="6:7">
      <c r="F508" s="20"/>
      <c r="G508" s="20"/>
    </row>
    <row r="509" spans="6:7">
      <c r="F509" s="20"/>
      <c r="G509" s="20"/>
    </row>
    <row r="510" spans="6:7">
      <c r="F510" s="20"/>
      <c r="G510" s="20"/>
    </row>
    <row r="511" spans="6:7">
      <c r="F511" s="20"/>
      <c r="G511" s="20"/>
    </row>
    <row r="512" spans="6:7">
      <c r="F512" s="20"/>
      <c r="G512" s="20"/>
    </row>
    <row r="513" spans="6:7">
      <c r="F513" s="20"/>
      <c r="G513" s="20"/>
    </row>
    <row r="514" spans="6:7">
      <c r="F514" s="20"/>
      <c r="G514" s="20"/>
    </row>
    <row r="515" spans="6:7">
      <c r="F515" s="20"/>
      <c r="G515" s="20"/>
    </row>
    <row r="516" spans="6:7">
      <c r="F516" s="20"/>
      <c r="G516" s="20"/>
    </row>
    <row r="517" spans="6:7">
      <c r="F517" s="20"/>
      <c r="G517" s="20"/>
    </row>
    <row r="518" spans="6:7">
      <c r="F518" s="20"/>
      <c r="G518" s="20"/>
    </row>
    <row r="519" spans="6:7">
      <c r="F519" s="20"/>
      <c r="G519" s="20"/>
    </row>
    <row r="520" spans="6:7">
      <c r="F520" s="20"/>
      <c r="G520" s="20"/>
    </row>
    <row r="521" spans="6:7">
      <c r="F521" s="20"/>
      <c r="G521" s="20"/>
    </row>
    <row r="522" spans="6:7">
      <c r="F522" s="20"/>
      <c r="G522" s="20"/>
    </row>
    <row r="523" spans="6:7">
      <c r="F523" s="20"/>
      <c r="G523" s="20"/>
    </row>
    <row r="524" spans="6:7">
      <c r="F524" s="20"/>
      <c r="G524" s="20"/>
    </row>
    <row r="525" spans="6:7">
      <c r="F525" s="20"/>
      <c r="G525" s="20"/>
    </row>
    <row r="526" spans="6:7">
      <c r="F526" s="20"/>
      <c r="G526" s="20"/>
    </row>
    <row r="527" spans="6:7">
      <c r="F527" s="20"/>
      <c r="G527" s="20"/>
    </row>
    <row r="528" spans="6:7">
      <c r="F528" s="20"/>
      <c r="G528" s="20"/>
    </row>
    <row r="529" spans="6:7">
      <c r="F529" s="20"/>
      <c r="G529" s="20"/>
    </row>
    <row r="530" spans="6:7">
      <c r="F530" s="20"/>
      <c r="G530" s="20"/>
    </row>
    <row r="531" spans="6:7">
      <c r="F531" s="20"/>
      <c r="G531" s="20"/>
    </row>
    <row r="532" spans="6:7">
      <c r="F532" s="20"/>
      <c r="G532" s="20"/>
    </row>
    <row r="533" spans="6:7">
      <c r="F533" s="20"/>
      <c r="G533" s="20"/>
    </row>
    <row r="534" spans="6:7">
      <c r="F534" s="20"/>
      <c r="G534" s="20"/>
    </row>
    <row r="535" spans="6:7">
      <c r="F535" s="20"/>
      <c r="G535" s="20"/>
    </row>
    <row r="536" spans="6:7">
      <c r="F536" s="20"/>
      <c r="G536" s="20"/>
    </row>
    <row r="537" spans="6:7">
      <c r="F537" s="20"/>
      <c r="G537" s="20"/>
    </row>
    <row r="538" spans="6:7">
      <c r="F538" s="20"/>
      <c r="G538" s="20"/>
    </row>
    <row r="539" spans="6:7">
      <c r="F539" s="20"/>
      <c r="G539" s="20"/>
    </row>
    <row r="540" spans="6:7">
      <c r="F540" s="20"/>
      <c r="G540" s="20"/>
    </row>
    <row r="541" spans="6:7">
      <c r="F541" s="20"/>
      <c r="G541" s="20"/>
    </row>
    <row r="542" spans="6:7">
      <c r="F542" s="20"/>
      <c r="G542" s="20"/>
    </row>
    <row r="543" spans="6:7">
      <c r="F543" s="20"/>
      <c r="G543" s="20"/>
    </row>
    <row r="544" spans="6:7">
      <c r="F544" s="20"/>
      <c r="G544" s="20"/>
    </row>
    <row r="545" spans="6:7">
      <c r="F545" s="20"/>
      <c r="G545" s="20"/>
    </row>
    <row r="546" spans="6:7">
      <c r="F546" s="20"/>
      <c r="G546" s="20"/>
    </row>
    <row r="547" spans="6:7">
      <c r="F547" s="20"/>
      <c r="G547" s="20"/>
    </row>
    <row r="548" spans="6:7">
      <c r="F548" s="20"/>
      <c r="G548" s="20"/>
    </row>
    <row r="549" spans="6:7">
      <c r="F549" s="20"/>
      <c r="G549" s="20"/>
    </row>
    <row r="550" spans="6:7">
      <c r="F550" s="20"/>
      <c r="G550" s="20"/>
    </row>
    <row r="551" spans="6:7">
      <c r="F551" s="20"/>
      <c r="G551" s="20"/>
    </row>
    <row r="552" spans="6:7">
      <c r="F552" s="20"/>
      <c r="G552" s="20"/>
    </row>
    <row r="553" spans="6:7">
      <c r="F553" s="20"/>
      <c r="G553" s="20"/>
    </row>
    <row r="554" spans="6:7">
      <c r="F554" s="20"/>
      <c r="G554" s="20"/>
    </row>
    <row r="555" spans="6:7">
      <c r="F555" s="20"/>
      <c r="G555" s="20"/>
    </row>
    <row r="556" spans="6:7">
      <c r="F556" s="20"/>
      <c r="G556" s="20"/>
    </row>
    <row r="557" spans="6:7">
      <c r="F557" s="20"/>
      <c r="G557" s="20"/>
    </row>
    <row r="558" spans="6:7">
      <c r="F558" s="20"/>
      <c r="G558" s="20"/>
    </row>
    <row r="559" spans="6:7">
      <c r="F559" s="20"/>
      <c r="G559" s="20"/>
    </row>
    <row r="560" spans="6:7">
      <c r="F560" s="20"/>
      <c r="G560" s="20"/>
    </row>
    <row r="561" spans="6:7">
      <c r="F561" s="20"/>
      <c r="G561" s="20"/>
    </row>
    <row r="562" spans="6:7">
      <c r="F562" s="20"/>
      <c r="G562" s="20"/>
    </row>
    <row r="563" spans="6:7">
      <c r="F563" s="20"/>
      <c r="G563" s="20"/>
    </row>
    <row r="564" spans="6:7">
      <c r="F564" s="20"/>
      <c r="G564" s="20"/>
    </row>
    <row r="565" spans="6:7">
      <c r="F565" s="20"/>
      <c r="G565" s="20"/>
    </row>
    <row r="566" spans="6:7">
      <c r="F566" s="20"/>
      <c r="G566" s="20"/>
    </row>
    <row r="567" spans="6:7">
      <c r="F567" s="20"/>
      <c r="G567" s="20"/>
    </row>
    <row r="568" spans="6:7">
      <c r="F568" s="20"/>
      <c r="G568" s="20"/>
    </row>
    <row r="569" spans="6:7">
      <c r="F569" s="20"/>
      <c r="G569" s="20"/>
    </row>
    <row r="570" spans="6:7">
      <c r="F570" s="20"/>
      <c r="G570" s="20"/>
    </row>
    <row r="571" spans="6:7">
      <c r="F571" s="20"/>
      <c r="G571" s="20"/>
    </row>
    <row r="572" spans="6:7">
      <c r="F572" s="20"/>
      <c r="G572" s="20"/>
    </row>
    <row r="573" spans="6:7">
      <c r="F573" s="20"/>
      <c r="G573" s="20"/>
    </row>
    <row r="574" spans="6:7">
      <c r="F574" s="20"/>
      <c r="G574" s="20"/>
    </row>
    <row r="575" spans="6:7">
      <c r="F575" s="20"/>
      <c r="G575" s="20"/>
    </row>
    <row r="576" spans="6:7">
      <c r="F576" s="20"/>
      <c r="G576" s="20"/>
    </row>
    <row r="577" spans="6:7">
      <c r="F577" s="20"/>
      <c r="G577" s="20"/>
    </row>
    <row r="578" spans="6:7">
      <c r="F578" s="20"/>
      <c r="G578" s="20"/>
    </row>
    <row r="579" spans="6:7">
      <c r="F579" s="20"/>
      <c r="G579" s="20"/>
    </row>
    <row r="580" spans="6:7">
      <c r="F580" s="20"/>
      <c r="G580" s="20"/>
    </row>
    <row r="581" spans="6:7">
      <c r="F581" s="20"/>
      <c r="G581" s="20"/>
    </row>
    <row r="582" spans="6:7">
      <c r="F582" s="20"/>
      <c r="G582" s="20"/>
    </row>
    <row r="583" spans="6:7">
      <c r="F583" s="20"/>
      <c r="G583" s="20"/>
    </row>
    <row r="584" spans="6:7">
      <c r="F584" s="20"/>
      <c r="G584" s="20"/>
    </row>
    <row r="585" spans="6:7">
      <c r="F585" s="20"/>
      <c r="G585" s="20"/>
    </row>
    <row r="586" spans="6:7">
      <c r="F586" s="20"/>
      <c r="G586" s="20"/>
    </row>
    <row r="587" spans="6:7">
      <c r="F587" s="20"/>
      <c r="G587" s="20"/>
    </row>
    <row r="588" spans="6:7">
      <c r="F588" s="20"/>
      <c r="G588" s="20"/>
    </row>
    <row r="589" spans="6:7">
      <c r="F589" s="20"/>
      <c r="G589" s="20"/>
    </row>
    <row r="590" spans="6:7">
      <c r="F590" s="20"/>
      <c r="G590" s="20"/>
    </row>
    <row r="591" spans="6:7">
      <c r="F591" s="20"/>
      <c r="G591" s="20"/>
    </row>
    <row r="592" spans="6:7">
      <c r="F592" s="20"/>
      <c r="G592" s="20"/>
    </row>
    <row r="593" spans="6:7">
      <c r="F593" s="20"/>
      <c r="G593" s="20"/>
    </row>
    <row r="594" spans="6:7">
      <c r="F594" s="20"/>
      <c r="G594" s="20"/>
    </row>
    <row r="595" spans="6:7">
      <c r="F595" s="20"/>
      <c r="G595" s="20"/>
    </row>
    <row r="596" spans="6:7">
      <c r="F596" s="20"/>
      <c r="G596" s="20"/>
    </row>
    <row r="597" spans="6:7">
      <c r="F597" s="20"/>
      <c r="G597" s="20"/>
    </row>
    <row r="598" spans="6:7">
      <c r="F598" s="20"/>
      <c r="G598" s="20"/>
    </row>
    <row r="599" spans="6:7">
      <c r="F599" s="20"/>
      <c r="G599" s="20"/>
    </row>
    <row r="600" spans="6:7">
      <c r="F600" s="20"/>
      <c r="G600" s="20"/>
    </row>
    <row r="601" spans="6:7">
      <c r="F601" s="20"/>
      <c r="G601" s="20"/>
    </row>
    <row r="602" spans="6:7">
      <c r="F602" s="20"/>
      <c r="G602" s="20"/>
    </row>
    <row r="603" spans="6:7">
      <c r="F603" s="20"/>
      <c r="G603" s="20"/>
    </row>
    <row r="604" spans="6:7">
      <c r="F604" s="20"/>
      <c r="G604" s="20"/>
    </row>
    <row r="605" spans="6:7">
      <c r="F605" s="20"/>
      <c r="G605" s="20"/>
    </row>
    <row r="606" spans="6:7">
      <c r="F606" s="20"/>
      <c r="G606" s="20"/>
    </row>
    <row r="607" spans="6:7">
      <c r="F607" s="20"/>
      <c r="G607" s="20"/>
    </row>
    <row r="608" spans="6:7">
      <c r="F608" s="20"/>
      <c r="G608" s="20"/>
    </row>
    <row r="609" spans="6:7">
      <c r="F609" s="20"/>
      <c r="G609" s="20"/>
    </row>
    <row r="610" spans="6:7">
      <c r="F610" s="20"/>
      <c r="G610" s="20"/>
    </row>
    <row r="611" spans="6:7">
      <c r="F611" s="20"/>
      <c r="G611" s="20"/>
    </row>
    <row r="612" spans="6:7">
      <c r="F612" s="20"/>
      <c r="G612" s="20"/>
    </row>
    <row r="613" spans="6:7">
      <c r="F613" s="20"/>
      <c r="G613" s="20"/>
    </row>
    <row r="614" spans="6:7">
      <c r="F614" s="20"/>
      <c r="G614" s="20"/>
    </row>
    <row r="615" spans="6:7">
      <c r="F615" s="20"/>
      <c r="G615" s="20"/>
    </row>
    <row r="616" spans="6:7">
      <c r="F616" s="20"/>
      <c r="G616" s="20"/>
    </row>
    <row r="617" spans="6:7">
      <c r="F617" s="20"/>
      <c r="G617" s="20"/>
    </row>
    <row r="618" spans="6:7">
      <c r="F618" s="20"/>
      <c r="G618" s="20"/>
    </row>
    <row r="619" spans="6:7">
      <c r="F619" s="20"/>
      <c r="G619" s="20"/>
    </row>
    <row r="620" spans="6:7">
      <c r="F620" s="20"/>
      <c r="G620" s="20"/>
    </row>
    <row r="621" spans="6:7">
      <c r="F621" s="20"/>
      <c r="G621" s="20"/>
    </row>
    <row r="622" spans="6:7">
      <c r="F622" s="20"/>
      <c r="G622" s="20"/>
    </row>
    <row r="623" spans="6:7">
      <c r="F623" s="20"/>
      <c r="G623" s="20"/>
    </row>
    <row r="624" spans="6:7">
      <c r="F624" s="20"/>
      <c r="G624" s="20"/>
    </row>
    <row r="625" spans="6:7">
      <c r="F625" s="20"/>
      <c r="G625" s="20"/>
    </row>
    <row r="626" spans="6:7">
      <c r="F626" s="20"/>
      <c r="G626" s="20"/>
    </row>
    <row r="627" spans="6:7">
      <c r="F627" s="20"/>
      <c r="G627" s="20"/>
    </row>
    <row r="628" spans="6:7">
      <c r="F628" s="20"/>
      <c r="G628" s="20"/>
    </row>
    <row r="629" spans="6:7">
      <c r="F629" s="20"/>
      <c r="G629" s="20"/>
    </row>
    <row r="630" spans="6:7">
      <c r="F630" s="20"/>
      <c r="G630" s="20"/>
    </row>
    <row r="631" spans="6:7">
      <c r="F631" s="20"/>
      <c r="G631" s="20"/>
    </row>
    <row r="632" spans="6:7">
      <c r="F632" s="20"/>
      <c r="G632" s="20"/>
    </row>
    <row r="633" spans="6:7">
      <c r="F633" s="20"/>
      <c r="G633" s="20"/>
    </row>
    <row r="634" spans="6:7">
      <c r="F634" s="20"/>
      <c r="G634" s="20"/>
    </row>
    <row r="635" spans="6:7">
      <c r="F635" s="20"/>
      <c r="G635" s="20"/>
    </row>
    <row r="636" spans="6:7">
      <c r="F636" s="20"/>
      <c r="G636" s="20"/>
    </row>
    <row r="637" spans="6:7">
      <c r="F637" s="20"/>
      <c r="G637" s="20"/>
    </row>
    <row r="638" spans="6:7">
      <c r="F638" s="20"/>
      <c r="G638" s="20"/>
    </row>
    <row r="639" spans="6:7">
      <c r="F639" s="20"/>
      <c r="G639" s="20"/>
    </row>
    <row r="640" spans="6:7">
      <c r="F640" s="20"/>
      <c r="G640" s="20"/>
    </row>
    <row r="641" spans="6:7">
      <c r="F641" s="20"/>
      <c r="G641" s="20"/>
    </row>
    <row r="642" spans="6:7">
      <c r="F642" s="20"/>
      <c r="G642" s="20"/>
    </row>
    <row r="643" spans="6:7">
      <c r="F643" s="20"/>
      <c r="G643" s="20"/>
    </row>
    <row r="644" spans="6:7">
      <c r="F644" s="20"/>
      <c r="G644" s="20"/>
    </row>
    <row r="645" spans="6:7">
      <c r="F645" s="20"/>
      <c r="G645" s="20"/>
    </row>
    <row r="646" spans="6:7">
      <c r="F646" s="20"/>
      <c r="G646" s="20"/>
    </row>
    <row r="647" spans="6:7">
      <c r="F647" s="20"/>
      <c r="G647" s="20"/>
    </row>
    <row r="648" spans="6:7">
      <c r="F648" s="20"/>
      <c r="G648" s="20"/>
    </row>
    <row r="649" spans="6:7">
      <c r="F649" s="20"/>
      <c r="G649" s="20"/>
    </row>
    <row r="650" spans="6:7">
      <c r="F650" s="20"/>
      <c r="G650" s="20"/>
    </row>
    <row r="651" spans="6:7">
      <c r="F651" s="20"/>
      <c r="G651" s="20"/>
    </row>
    <row r="652" spans="6:7">
      <c r="F652" s="20"/>
      <c r="G652" s="20"/>
    </row>
    <row r="653" spans="6:7">
      <c r="F653" s="20"/>
      <c r="G653" s="20"/>
    </row>
    <row r="654" spans="6:7">
      <c r="F654" s="20"/>
      <c r="G654" s="20"/>
    </row>
    <row r="655" spans="6:7">
      <c r="F655" s="20"/>
      <c r="G655" s="20"/>
    </row>
    <row r="656" spans="6:7">
      <c r="F656" s="20"/>
      <c r="G656" s="20"/>
    </row>
    <row r="657" spans="6:7">
      <c r="F657" s="20"/>
      <c r="G657" s="20"/>
    </row>
    <row r="658" spans="6:7">
      <c r="F658" s="20"/>
      <c r="G658" s="20"/>
    </row>
    <row r="659" spans="6:7">
      <c r="F659" s="20"/>
      <c r="G659" s="20"/>
    </row>
    <row r="660" spans="6:7">
      <c r="F660" s="20"/>
      <c r="G660" s="20"/>
    </row>
    <row r="661" spans="6:7">
      <c r="F661" s="20"/>
      <c r="G661" s="20"/>
    </row>
    <row r="662" spans="6:7">
      <c r="F662" s="20"/>
      <c r="G662" s="20"/>
    </row>
    <row r="663" spans="6:7">
      <c r="F663" s="20"/>
      <c r="G663" s="20"/>
    </row>
    <row r="664" spans="6:7">
      <c r="F664" s="20"/>
      <c r="G664" s="20"/>
    </row>
    <row r="665" spans="6:7">
      <c r="F665" s="20"/>
      <c r="G665" s="20"/>
    </row>
    <row r="666" spans="6:7">
      <c r="F666" s="20"/>
      <c r="G666" s="20"/>
    </row>
    <row r="667" spans="6:7">
      <c r="F667" s="20"/>
      <c r="G667" s="20"/>
    </row>
    <row r="668" spans="6:7">
      <c r="F668" s="20"/>
      <c r="G668" s="20"/>
    </row>
    <row r="669" spans="6:7">
      <c r="F669" s="20"/>
      <c r="G669" s="20"/>
    </row>
    <row r="670" spans="6:7">
      <c r="F670" s="20"/>
      <c r="G670" s="20"/>
    </row>
    <row r="671" spans="6:7">
      <c r="F671" s="20"/>
      <c r="G671" s="20"/>
    </row>
    <row r="672" spans="6:7">
      <c r="F672" s="20"/>
      <c r="G672" s="20"/>
    </row>
    <row r="673" spans="6:7">
      <c r="F673" s="20"/>
      <c r="G673" s="20"/>
    </row>
    <row r="674" spans="6:7">
      <c r="F674" s="20"/>
      <c r="G674" s="20"/>
    </row>
    <row r="675" spans="6:7">
      <c r="F675" s="20"/>
      <c r="G675" s="20"/>
    </row>
    <row r="676" spans="6:7">
      <c r="F676" s="20"/>
      <c r="G676" s="20"/>
    </row>
    <row r="677" spans="6:7">
      <c r="F677" s="20"/>
      <c r="G677" s="20"/>
    </row>
    <row r="678" spans="6:7">
      <c r="F678" s="20"/>
      <c r="G678" s="20"/>
    </row>
    <row r="679" spans="6:7">
      <c r="F679" s="20"/>
      <c r="G679" s="20"/>
    </row>
    <row r="680" spans="6:7">
      <c r="F680" s="20"/>
      <c r="G680" s="20"/>
    </row>
    <row r="681" spans="6:7">
      <c r="F681" s="20"/>
      <c r="G681" s="20"/>
    </row>
    <row r="682" spans="6:7">
      <c r="F682" s="20"/>
      <c r="G682" s="20"/>
    </row>
    <row r="683" spans="6:7">
      <c r="F683" s="20"/>
      <c r="G683" s="20"/>
    </row>
    <row r="684" spans="6:7">
      <c r="F684" s="20"/>
      <c r="G684" s="20"/>
    </row>
    <row r="685" spans="6:7">
      <c r="F685" s="20"/>
      <c r="G685" s="20"/>
    </row>
    <row r="686" spans="6:7">
      <c r="F686" s="20"/>
      <c r="G686" s="20"/>
    </row>
    <row r="687" spans="6:7">
      <c r="F687" s="20"/>
      <c r="G687" s="20"/>
    </row>
    <row r="688" spans="6:7">
      <c r="F688" s="20"/>
      <c r="G688" s="20"/>
    </row>
    <row r="689" spans="6:7">
      <c r="F689" s="20"/>
      <c r="G689" s="20"/>
    </row>
    <row r="690" spans="6:7">
      <c r="F690" s="20"/>
      <c r="G690" s="20"/>
    </row>
    <row r="691" spans="6:7">
      <c r="F691" s="20"/>
      <c r="G691" s="20"/>
    </row>
    <row r="692" spans="6:7">
      <c r="F692" s="20"/>
      <c r="G692" s="20"/>
    </row>
    <row r="693" spans="6:7">
      <c r="F693" s="20"/>
      <c r="G693" s="20"/>
    </row>
    <row r="694" spans="6:7">
      <c r="F694" s="20"/>
      <c r="G694" s="20"/>
    </row>
    <row r="695" spans="6:7">
      <c r="F695" s="20"/>
      <c r="G695" s="20"/>
    </row>
    <row r="696" spans="6:7">
      <c r="F696" s="20"/>
      <c r="G696" s="20"/>
    </row>
    <row r="697" spans="6:7">
      <c r="F697" s="20"/>
      <c r="G697" s="20"/>
    </row>
    <row r="698" spans="6:7">
      <c r="F698" s="20"/>
      <c r="G698" s="20"/>
    </row>
    <row r="699" spans="6:7">
      <c r="F699" s="20"/>
      <c r="G699" s="20"/>
    </row>
    <row r="700" spans="6:7">
      <c r="F700" s="20"/>
      <c r="G700" s="20"/>
    </row>
    <row r="701" spans="6:7">
      <c r="F701" s="20"/>
      <c r="G701" s="20"/>
    </row>
    <row r="702" spans="6:7">
      <c r="F702" s="20"/>
      <c r="G702" s="20"/>
    </row>
    <row r="703" spans="6:7">
      <c r="F703" s="20"/>
      <c r="G703" s="20"/>
    </row>
    <row r="704" spans="6:7">
      <c r="F704" s="20"/>
      <c r="G704" s="20"/>
    </row>
    <row r="705" spans="6:7">
      <c r="F705" s="20"/>
      <c r="G705" s="20"/>
    </row>
    <row r="706" spans="6:7">
      <c r="F706" s="20"/>
      <c r="G706" s="20"/>
    </row>
    <row r="707" spans="6:7">
      <c r="F707" s="20"/>
      <c r="G707" s="20"/>
    </row>
    <row r="708" spans="6:7">
      <c r="F708" s="20"/>
      <c r="G708" s="20"/>
    </row>
    <row r="709" spans="6:7">
      <c r="F709" s="20"/>
      <c r="G709" s="20"/>
    </row>
    <row r="710" spans="6:7">
      <c r="F710" s="20"/>
      <c r="G710" s="20"/>
    </row>
    <row r="711" spans="6:7">
      <c r="F711" s="20"/>
      <c r="G711" s="20"/>
    </row>
    <row r="712" spans="6:7">
      <c r="F712" s="20"/>
      <c r="G712" s="20"/>
    </row>
    <row r="713" spans="6:7">
      <c r="F713" s="20"/>
      <c r="G713" s="20"/>
    </row>
    <row r="714" spans="6:7">
      <c r="F714" s="20"/>
      <c r="G714" s="20"/>
    </row>
    <row r="715" spans="6:7">
      <c r="F715" s="20"/>
      <c r="G715" s="20"/>
    </row>
    <row r="716" spans="6:7">
      <c r="F716" s="20"/>
      <c r="G716" s="20"/>
    </row>
    <row r="717" spans="6:7">
      <c r="F717" s="20"/>
      <c r="G717" s="20"/>
    </row>
    <row r="718" spans="6:7">
      <c r="F718" s="20"/>
      <c r="G718" s="20"/>
    </row>
    <row r="719" spans="6:7">
      <c r="F719" s="20"/>
      <c r="G719" s="20"/>
    </row>
    <row r="720" spans="6:7">
      <c r="F720" s="20"/>
      <c r="G720" s="20"/>
    </row>
    <row r="721" spans="6:7">
      <c r="F721" s="20"/>
      <c r="G721" s="20"/>
    </row>
    <row r="722" spans="6:7">
      <c r="F722" s="20"/>
      <c r="G722" s="20"/>
    </row>
    <row r="723" spans="6:7">
      <c r="F723" s="20"/>
      <c r="G723" s="20"/>
    </row>
    <row r="724" spans="6:7">
      <c r="F724" s="20"/>
      <c r="G724" s="20"/>
    </row>
    <row r="725" spans="6:7">
      <c r="F725" s="20"/>
      <c r="G725" s="20"/>
    </row>
    <row r="726" spans="6:7">
      <c r="F726" s="20"/>
      <c r="G726" s="20"/>
    </row>
    <row r="727" spans="6:7">
      <c r="F727" s="20"/>
      <c r="G727" s="20"/>
    </row>
    <row r="728" spans="6:7">
      <c r="F728" s="20"/>
      <c r="G728" s="20"/>
    </row>
    <row r="729" spans="6:7">
      <c r="F729" s="20"/>
      <c r="G729" s="20"/>
    </row>
    <row r="730" spans="6:7">
      <c r="F730" s="20"/>
      <c r="G730" s="20"/>
    </row>
    <row r="731" spans="6:7">
      <c r="F731" s="20"/>
      <c r="G731" s="20"/>
    </row>
    <row r="732" spans="6:7">
      <c r="F732" s="20"/>
      <c r="G732" s="20"/>
    </row>
    <row r="733" spans="6:7">
      <c r="F733" s="20"/>
      <c r="G733" s="20"/>
    </row>
    <row r="734" spans="6:7">
      <c r="F734" s="20"/>
      <c r="G734" s="20"/>
    </row>
    <row r="735" spans="6:7">
      <c r="F735" s="20"/>
      <c r="G735" s="20"/>
    </row>
    <row r="736" spans="6:7">
      <c r="F736" s="20"/>
      <c r="G736" s="20"/>
    </row>
    <row r="737" spans="6:7">
      <c r="F737" s="20"/>
      <c r="G737" s="20"/>
    </row>
    <row r="738" spans="6:7">
      <c r="F738" s="20"/>
      <c r="G738" s="20"/>
    </row>
    <row r="739" spans="6:7">
      <c r="F739" s="20"/>
      <c r="G739" s="20"/>
    </row>
    <row r="740" spans="6:7">
      <c r="F740" s="20"/>
      <c r="G740" s="20"/>
    </row>
    <row r="741" spans="6:7">
      <c r="F741" s="20"/>
      <c r="G741" s="20"/>
    </row>
    <row r="742" spans="6:7">
      <c r="F742" s="20"/>
      <c r="G742" s="20"/>
    </row>
    <row r="743" spans="6:7">
      <c r="F743" s="20"/>
      <c r="G743" s="20"/>
    </row>
    <row r="744" spans="6:7">
      <c r="F744" s="20"/>
      <c r="G744" s="20"/>
    </row>
    <row r="745" spans="6:7">
      <c r="F745" s="20"/>
      <c r="G745" s="20"/>
    </row>
    <row r="746" spans="6:7">
      <c r="F746" s="20"/>
      <c r="G746" s="20"/>
    </row>
    <row r="747" spans="6:7">
      <c r="F747" s="20"/>
      <c r="G747" s="20"/>
    </row>
    <row r="748" spans="6:7">
      <c r="F748" s="20"/>
      <c r="G748" s="20"/>
    </row>
    <row r="749" spans="6:7">
      <c r="F749" s="20"/>
      <c r="G749" s="20"/>
    </row>
    <row r="750" spans="6:7">
      <c r="F750" s="20"/>
      <c r="G750" s="20"/>
    </row>
    <row r="751" spans="6:7">
      <c r="F751" s="20"/>
      <c r="G751" s="20"/>
    </row>
    <row r="752" spans="6:7">
      <c r="F752" s="20"/>
      <c r="G752" s="20"/>
    </row>
    <row r="753" spans="6:7">
      <c r="F753" s="20"/>
      <c r="G753" s="20"/>
    </row>
    <row r="754" spans="6:7">
      <c r="F754" s="20"/>
      <c r="G754" s="20"/>
    </row>
    <row r="755" spans="6:7">
      <c r="F755" s="20"/>
      <c r="G755" s="20"/>
    </row>
    <row r="756" spans="6:7">
      <c r="F756" s="20"/>
      <c r="G756" s="20"/>
    </row>
    <row r="757" spans="6:7">
      <c r="F757" s="20"/>
      <c r="G757" s="20"/>
    </row>
    <row r="758" spans="6:7">
      <c r="F758" s="20"/>
      <c r="G758" s="20"/>
    </row>
    <row r="759" spans="6:7">
      <c r="F759" s="20"/>
      <c r="G759" s="20"/>
    </row>
    <row r="760" spans="6:7">
      <c r="F760" s="20"/>
      <c r="G760" s="20"/>
    </row>
    <row r="761" spans="6:7">
      <c r="F761" s="20"/>
      <c r="G761" s="20"/>
    </row>
    <row r="762" spans="6:7">
      <c r="F762" s="20"/>
      <c r="G762" s="20"/>
    </row>
    <row r="763" spans="6:7">
      <c r="F763" s="20"/>
      <c r="G763" s="20"/>
    </row>
    <row r="764" spans="6:7">
      <c r="F764" s="20"/>
      <c r="G764" s="20"/>
    </row>
    <row r="765" spans="6:7">
      <c r="F765" s="20"/>
      <c r="G765" s="20"/>
    </row>
    <row r="766" spans="6:7">
      <c r="F766" s="20"/>
      <c r="G766" s="20"/>
    </row>
    <row r="767" spans="6:7">
      <c r="F767" s="20"/>
      <c r="G767" s="20"/>
    </row>
    <row r="768" spans="6:7">
      <c r="F768" s="20"/>
      <c r="G768" s="20"/>
    </row>
    <row r="769" spans="6:7">
      <c r="F769" s="20"/>
      <c r="G769" s="20"/>
    </row>
    <row r="770" spans="6:7">
      <c r="F770" s="20"/>
      <c r="G770" s="20"/>
    </row>
    <row r="771" spans="6:7">
      <c r="F771" s="20"/>
      <c r="G771" s="20"/>
    </row>
    <row r="772" spans="6:7">
      <c r="F772" s="20"/>
      <c r="G772" s="20"/>
    </row>
    <row r="773" spans="6:7">
      <c r="F773" s="20"/>
      <c r="G773" s="20"/>
    </row>
    <row r="774" spans="6:7">
      <c r="F774" s="20"/>
      <c r="G774" s="20"/>
    </row>
    <row r="775" spans="6:7">
      <c r="F775" s="20"/>
      <c r="G775" s="20"/>
    </row>
    <row r="776" spans="6:7">
      <c r="F776" s="20"/>
      <c r="G776" s="20"/>
    </row>
    <row r="777" spans="6:7">
      <c r="F777" s="20"/>
      <c r="G777" s="20"/>
    </row>
    <row r="778" spans="6:7">
      <c r="F778" s="20"/>
      <c r="G778" s="20"/>
    </row>
    <row r="779" spans="6:7">
      <c r="F779" s="20"/>
      <c r="G779" s="20"/>
    </row>
    <row r="780" spans="6:7">
      <c r="F780" s="20"/>
      <c r="G780" s="20"/>
    </row>
    <row r="781" spans="6:7">
      <c r="F781" s="20"/>
      <c r="G781" s="20"/>
    </row>
    <row r="782" spans="6:7">
      <c r="F782" s="20"/>
      <c r="G782" s="20"/>
    </row>
    <row r="783" spans="6:7">
      <c r="F783" s="20"/>
      <c r="G783" s="20"/>
    </row>
    <row r="784" spans="6:7">
      <c r="F784" s="20"/>
      <c r="G784" s="20"/>
    </row>
    <row r="785" spans="6:7">
      <c r="F785" s="20"/>
      <c r="G785" s="20"/>
    </row>
    <row r="786" spans="6:7">
      <c r="F786" s="20"/>
      <c r="G786" s="20"/>
    </row>
    <row r="787" spans="6:7">
      <c r="F787" s="20"/>
      <c r="G787" s="20"/>
    </row>
    <row r="788" spans="6:7">
      <c r="F788" s="20"/>
      <c r="G788" s="20"/>
    </row>
    <row r="789" spans="6:7">
      <c r="F789" s="20"/>
      <c r="G789" s="20"/>
    </row>
    <row r="790" spans="6:7">
      <c r="F790" s="20"/>
      <c r="G790" s="20"/>
    </row>
    <row r="791" spans="6:7">
      <c r="F791" s="20"/>
      <c r="G791" s="20"/>
    </row>
    <row r="792" spans="6:7">
      <c r="F792" s="20"/>
      <c r="G792" s="20"/>
    </row>
    <row r="793" spans="6:7">
      <c r="F793" s="20"/>
      <c r="G793" s="20"/>
    </row>
    <row r="794" spans="6:7">
      <c r="F794" s="20"/>
      <c r="G794" s="20"/>
    </row>
    <row r="795" spans="6:7">
      <c r="F795" s="20"/>
      <c r="G795" s="20"/>
    </row>
    <row r="796" spans="6:7">
      <c r="F796" s="20"/>
      <c r="G796" s="20"/>
    </row>
    <row r="797" spans="6:7">
      <c r="F797" s="20"/>
      <c r="G797" s="20"/>
    </row>
    <row r="798" spans="6:7">
      <c r="F798" s="20"/>
      <c r="G798" s="20"/>
    </row>
    <row r="799" spans="6:7">
      <c r="F799" s="20"/>
      <c r="G799" s="20"/>
    </row>
    <row r="800" spans="6:7">
      <c r="F800" s="20"/>
      <c r="G800" s="20"/>
    </row>
    <row r="801" spans="6:7">
      <c r="F801" s="20"/>
      <c r="G801" s="20"/>
    </row>
    <row r="802" spans="6:7">
      <c r="F802" s="20"/>
      <c r="G802" s="20"/>
    </row>
    <row r="803" spans="6:7">
      <c r="F803" s="20"/>
      <c r="G803" s="20"/>
    </row>
    <row r="804" spans="6:7">
      <c r="F804" s="20"/>
      <c r="G804" s="20"/>
    </row>
    <row r="805" spans="6:7">
      <c r="F805" s="20"/>
      <c r="G805" s="20"/>
    </row>
    <row r="806" spans="6:7">
      <c r="F806" s="20"/>
      <c r="G806" s="20"/>
    </row>
    <row r="807" spans="6:7">
      <c r="F807" s="20"/>
      <c r="G807" s="20"/>
    </row>
    <row r="808" spans="6:7">
      <c r="F808" s="20"/>
      <c r="G808" s="20"/>
    </row>
    <row r="809" spans="6:7">
      <c r="F809" s="20"/>
      <c r="G809" s="20"/>
    </row>
    <row r="810" spans="6:7">
      <c r="F810" s="20"/>
      <c r="G810" s="20"/>
    </row>
    <row r="811" spans="6:7">
      <c r="F811" s="20"/>
      <c r="G811" s="20"/>
    </row>
    <row r="812" spans="6:7">
      <c r="F812" s="20"/>
      <c r="G812" s="20"/>
    </row>
    <row r="813" spans="6:7">
      <c r="F813" s="20"/>
      <c r="G813" s="20"/>
    </row>
    <row r="814" spans="6:7">
      <c r="F814" s="20"/>
      <c r="G814" s="20"/>
    </row>
    <row r="815" spans="6:7">
      <c r="F815" s="20"/>
      <c r="G815" s="20"/>
    </row>
    <row r="816" spans="6:7">
      <c r="F816" s="20"/>
      <c r="G816" s="20"/>
    </row>
    <row r="817" spans="6:7">
      <c r="F817" s="20"/>
      <c r="G817" s="20"/>
    </row>
    <row r="818" spans="6:7">
      <c r="F818" s="20"/>
      <c r="G818" s="20"/>
    </row>
    <row r="819" spans="6:7">
      <c r="F819" s="20"/>
      <c r="G819" s="20"/>
    </row>
    <row r="820" spans="6:7">
      <c r="F820" s="20"/>
      <c r="G820" s="20"/>
    </row>
    <row r="821" spans="6:7">
      <c r="F821" s="20"/>
      <c r="G821" s="20"/>
    </row>
    <row r="822" spans="6:7">
      <c r="F822" s="20"/>
      <c r="G822" s="20"/>
    </row>
    <row r="823" spans="6:7">
      <c r="F823" s="20"/>
      <c r="G823" s="20"/>
    </row>
    <row r="824" spans="6:7">
      <c r="F824" s="20"/>
      <c r="G824" s="20"/>
    </row>
    <row r="825" spans="6:7">
      <c r="F825" s="20"/>
      <c r="G825" s="20"/>
    </row>
    <row r="826" spans="6:7">
      <c r="F826" s="20"/>
      <c r="G826" s="20"/>
    </row>
    <row r="827" spans="6:7">
      <c r="F827" s="20"/>
      <c r="G827" s="20"/>
    </row>
    <row r="828" spans="6:7">
      <c r="F828" s="20"/>
      <c r="G828" s="20"/>
    </row>
    <row r="829" spans="6:7">
      <c r="F829" s="20"/>
      <c r="G829" s="20"/>
    </row>
    <row r="830" spans="6:7">
      <c r="F830" s="20"/>
      <c r="G830" s="20"/>
    </row>
    <row r="831" spans="6:7">
      <c r="F831" s="20"/>
      <c r="G831" s="20"/>
    </row>
    <row r="832" spans="6:7">
      <c r="F832" s="20"/>
      <c r="G832" s="20"/>
    </row>
    <row r="833" spans="6:7">
      <c r="F833" s="20"/>
      <c r="G833" s="20"/>
    </row>
    <row r="834" spans="6:7">
      <c r="F834" s="20"/>
      <c r="G834" s="20"/>
    </row>
    <row r="835" spans="6:7">
      <c r="F835" s="20"/>
      <c r="G835" s="20"/>
    </row>
    <row r="836" spans="6:7">
      <c r="F836" s="20"/>
      <c r="G836" s="20"/>
    </row>
    <row r="837" spans="6:7">
      <c r="F837" s="20"/>
      <c r="G837" s="20"/>
    </row>
    <row r="838" spans="6:7">
      <c r="F838" s="20"/>
      <c r="G838" s="20"/>
    </row>
    <row r="839" spans="6:7">
      <c r="F839" s="20"/>
      <c r="G839" s="20"/>
    </row>
    <row r="840" spans="6:7">
      <c r="F840" s="20"/>
      <c r="G840" s="20"/>
    </row>
    <row r="841" spans="6:7">
      <c r="F841" s="20"/>
      <c r="G841" s="20"/>
    </row>
    <row r="842" spans="6:7">
      <c r="F842" s="20"/>
      <c r="G842" s="20"/>
    </row>
    <row r="843" spans="6:7">
      <c r="F843" s="20"/>
      <c r="G843" s="20"/>
    </row>
    <row r="844" spans="6:7">
      <c r="F844" s="20"/>
      <c r="G844" s="20"/>
    </row>
    <row r="845" spans="6:7">
      <c r="F845" s="20"/>
      <c r="G845" s="20"/>
    </row>
    <row r="846" spans="6:7">
      <c r="F846" s="20"/>
      <c r="G846" s="20"/>
    </row>
    <row r="847" spans="6:7">
      <c r="F847" s="20"/>
      <c r="G847" s="20"/>
    </row>
    <row r="848" spans="6:7">
      <c r="F848" s="20"/>
      <c r="G848" s="20"/>
    </row>
    <row r="849" spans="6:7">
      <c r="F849" s="20"/>
      <c r="G849" s="20"/>
    </row>
    <row r="850" spans="6:7">
      <c r="F850" s="20"/>
      <c r="G850" s="20"/>
    </row>
    <row r="851" spans="6:7">
      <c r="F851" s="20"/>
      <c r="G851" s="20"/>
    </row>
    <row r="852" spans="6:7">
      <c r="F852" s="20"/>
      <c r="G852" s="20"/>
    </row>
    <row r="853" spans="6:7">
      <c r="F853" s="20"/>
      <c r="G853" s="20"/>
    </row>
    <row r="854" spans="6:7">
      <c r="F854" s="20"/>
      <c r="G854" s="20"/>
    </row>
    <row r="855" spans="6:7">
      <c r="F855" s="20"/>
      <c r="G855" s="20"/>
    </row>
    <row r="856" spans="6:7">
      <c r="F856" s="20"/>
      <c r="G856" s="20"/>
    </row>
    <row r="857" spans="6:7">
      <c r="F857" s="20"/>
      <c r="G857" s="20"/>
    </row>
    <row r="858" spans="6:7">
      <c r="F858" s="20"/>
      <c r="G858" s="20"/>
    </row>
    <row r="859" spans="6:7">
      <c r="F859" s="20"/>
      <c r="G859" s="20"/>
    </row>
    <row r="860" spans="6:7">
      <c r="F860" s="20"/>
      <c r="G860" s="20"/>
    </row>
    <row r="861" spans="6:7">
      <c r="F861" s="20"/>
      <c r="G861" s="20"/>
    </row>
    <row r="862" spans="6:7">
      <c r="F862" s="20"/>
      <c r="G862" s="20"/>
    </row>
    <row r="863" spans="6:7">
      <c r="F863" s="20"/>
      <c r="G863" s="20"/>
    </row>
    <row r="864" spans="6:7">
      <c r="F864" s="20"/>
      <c r="G864" s="20"/>
    </row>
    <row r="865" spans="6:7">
      <c r="F865" s="20"/>
      <c r="G865" s="20"/>
    </row>
    <row r="866" spans="6:7">
      <c r="F866" s="20"/>
      <c r="G866" s="20"/>
    </row>
    <row r="867" spans="6:7">
      <c r="F867" s="20"/>
      <c r="G867" s="20"/>
    </row>
    <row r="868" spans="6:7">
      <c r="F868" s="20"/>
      <c r="G868" s="20"/>
    </row>
    <row r="869" spans="6:7">
      <c r="F869" s="20"/>
      <c r="G869" s="20"/>
    </row>
    <row r="870" spans="6:7">
      <c r="F870" s="20"/>
      <c r="G870" s="20"/>
    </row>
    <row r="871" spans="6:7">
      <c r="F871" s="20"/>
      <c r="G871" s="20"/>
    </row>
    <row r="872" spans="6:7">
      <c r="F872" s="20"/>
      <c r="G872" s="20"/>
    </row>
    <row r="873" spans="6:7">
      <c r="F873" s="20"/>
      <c r="G873" s="20"/>
    </row>
    <row r="874" spans="6:7">
      <c r="F874" s="20"/>
      <c r="G874" s="20"/>
    </row>
    <row r="875" spans="6:7">
      <c r="F875" s="20"/>
      <c r="G875" s="20"/>
    </row>
    <row r="876" spans="6:7">
      <c r="F876" s="20"/>
      <c r="G876" s="20"/>
    </row>
    <row r="877" spans="6:7">
      <c r="F877" s="20"/>
      <c r="G877" s="20"/>
    </row>
    <row r="878" spans="6:7">
      <c r="F878" s="20"/>
      <c r="G878" s="20"/>
    </row>
    <row r="879" spans="6:7">
      <c r="F879" s="20"/>
      <c r="G879" s="20"/>
    </row>
    <row r="880" spans="6:7">
      <c r="F880" s="20"/>
      <c r="G880" s="20"/>
    </row>
    <row r="881" spans="6:7">
      <c r="F881" s="20"/>
      <c r="G881" s="20"/>
    </row>
    <row r="882" spans="6:7">
      <c r="F882" s="20"/>
      <c r="G882" s="20"/>
    </row>
    <row r="883" spans="6:7">
      <c r="F883" s="20"/>
      <c r="G883" s="20"/>
    </row>
    <row r="884" spans="6:7">
      <c r="F884" s="20"/>
      <c r="G884" s="20"/>
    </row>
    <row r="885" spans="6:7">
      <c r="F885" s="20"/>
      <c r="G885" s="20"/>
    </row>
    <row r="886" spans="6:7">
      <c r="F886" s="20"/>
      <c r="G886" s="20"/>
    </row>
    <row r="887" spans="6:7">
      <c r="F887" s="20"/>
      <c r="G887" s="20"/>
    </row>
    <row r="888" spans="6:7">
      <c r="F888" s="20"/>
      <c r="G888" s="20"/>
    </row>
    <row r="889" spans="6:7">
      <c r="F889" s="20"/>
      <c r="G889" s="20"/>
    </row>
    <row r="890" spans="6:7">
      <c r="F890" s="20"/>
      <c r="G890" s="20"/>
    </row>
    <row r="891" spans="6:7">
      <c r="F891" s="20"/>
      <c r="G891" s="20"/>
    </row>
    <row r="892" spans="6:7">
      <c r="F892" s="20"/>
      <c r="G892" s="20"/>
    </row>
    <row r="893" spans="6:7">
      <c r="F893" s="20"/>
      <c r="G893" s="20"/>
    </row>
    <row r="894" spans="6:7">
      <c r="F894" s="20"/>
      <c r="G894" s="20"/>
    </row>
    <row r="895" spans="6:7">
      <c r="F895" s="20"/>
      <c r="G895" s="20"/>
    </row>
    <row r="896" spans="6:7">
      <c r="F896" s="20"/>
      <c r="G896" s="20"/>
    </row>
    <row r="897" spans="6:7">
      <c r="F897" s="20"/>
      <c r="G897" s="20"/>
    </row>
    <row r="898" spans="6:7">
      <c r="F898" s="20"/>
      <c r="G898" s="20"/>
    </row>
    <row r="899" spans="6:7">
      <c r="F899" s="20"/>
      <c r="G899" s="20"/>
    </row>
    <row r="900" spans="6:7">
      <c r="F900" s="20"/>
      <c r="G900" s="20"/>
    </row>
    <row r="901" spans="6:7">
      <c r="F901" s="20"/>
      <c r="G901" s="20"/>
    </row>
    <row r="902" spans="6:7">
      <c r="F902" s="20"/>
      <c r="G902" s="20"/>
    </row>
    <row r="903" spans="6:7">
      <c r="F903" s="20"/>
      <c r="G903" s="20"/>
    </row>
    <row r="904" spans="6:7">
      <c r="F904" s="20"/>
      <c r="G904" s="20"/>
    </row>
    <row r="905" spans="6:7">
      <c r="F905" s="20"/>
      <c r="G905" s="20"/>
    </row>
    <row r="906" spans="6:7">
      <c r="F906" s="20"/>
      <c r="G906" s="20"/>
    </row>
    <row r="907" spans="6:7">
      <c r="F907" s="20"/>
      <c r="G907" s="20"/>
    </row>
    <row r="908" spans="6:7">
      <c r="F908" s="20"/>
      <c r="G908" s="20"/>
    </row>
    <row r="909" spans="6:7">
      <c r="F909" s="20"/>
      <c r="G909" s="20"/>
    </row>
    <row r="910" spans="6:7">
      <c r="F910" s="20"/>
      <c r="G910" s="20"/>
    </row>
    <row r="911" spans="6:7">
      <c r="F911" s="20"/>
      <c r="G911" s="20"/>
    </row>
    <row r="912" spans="6:7">
      <c r="F912" s="20"/>
      <c r="G912" s="20"/>
    </row>
    <row r="913" spans="6:7">
      <c r="F913" s="20"/>
      <c r="G913" s="20"/>
    </row>
    <row r="914" spans="6:7">
      <c r="F914" s="20"/>
      <c r="G914" s="20"/>
    </row>
    <row r="915" spans="6:7">
      <c r="F915" s="20"/>
      <c r="G915" s="20"/>
    </row>
    <row r="916" spans="6:7">
      <c r="F916" s="20"/>
      <c r="G916" s="20"/>
    </row>
    <row r="917" spans="6:7">
      <c r="F917" s="20"/>
      <c r="G917" s="20"/>
    </row>
    <row r="918" spans="6:7">
      <c r="F918" s="20"/>
      <c r="G918" s="20"/>
    </row>
    <row r="919" spans="6:7">
      <c r="F919" s="20"/>
      <c r="G919" s="20"/>
    </row>
    <row r="920" spans="6:7">
      <c r="F920" s="20"/>
      <c r="G920" s="20"/>
    </row>
    <row r="921" spans="6:7">
      <c r="F921" s="20"/>
      <c r="G921" s="20"/>
    </row>
    <row r="922" spans="6:7">
      <c r="F922" s="20"/>
      <c r="G922" s="20"/>
    </row>
    <row r="923" spans="6:7">
      <c r="F923" s="20"/>
      <c r="G923" s="20"/>
    </row>
    <row r="924" spans="6:7">
      <c r="F924" s="20"/>
      <c r="G924" s="20"/>
    </row>
    <row r="925" spans="6:7">
      <c r="F925" s="20"/>
      <c r="G925" s="20"/>
    </row>
    <row r="926" spans="6:7">
      <c r="F926" s="20"/>
      <c r="G926" s="20"/>
    </row>
    <row r="927" spans="6:7">
      <c r="F927" s="20"/>
      <c r="G927" s="20"/>
    </row>
    <row r="928" spans="6:7">
      <c r="F928" s="20"/>
      <c r="G928" s="20"/>
    </row>
    <row r="929" spans="6:7">
      <c r="F929" s="20"/>
      <c r="G929" s="20"/>
    </row>
    <row r="930" spans="6:7">
      <c r="F930" s="20"/>
      <c r="G930" s="20"/>
    </row>
    <row r="931" spans="6:7">
      <c r="F931" s="20"/>
      <c r="G931" s="20"/>
    </row>
    <row r="932" spans="6:7">
      <c r="F932" s="20"/>
      <c r="G932" s="20"/>
    </row>
    <row r="933" spans="6:7">
      <c r="F933" s="20"/>
      <c r="G933" s="20"/>
    </row>
    <row r="934" spans="6:7">
      <c r="F934" s="20"/>
      <c r="G934" s="20"/>
    </row>
    <row r="935" spans="6:7">
      <c r="F935" s="20"/>
      <c r="G935" s="20"/>
    </row>
    <row r="936" spans="6:7">
      <c r="F936" s="20"/>
      <c r="G936" s="20"/>
    </row>
    <row r="937" spans="6:7">
      <c r="F937" s="20"/>
      <c r="G937" s="20"/>
    </row>
    <row r="938" spans="6:7">
      <c r="F938" s="20"/>
      <c r="G938" s="20"/>
    </row>
    <row r="939" spans="6:7">
      <c r="F939" s="20"/>
      <c r="G939" s="20"/>
    </row>
    <row r="940" spans="6:7">
      <c r="F940" s="20"/>
      <c r="G940" s="20"/>
    </row>
    <row r="941" spans="6:7">
      <c r="F941" s="20"/>
      <c r="G941" s="20"/>
    </row>
    <row r="942" spans="6:7">
      <c r="F942" s="20"/>
      <c r="G942" s="20"/>
    </row>
    <row r="943" spans="6:7">
      <c r="F943" s="20"/>
      <c r="G943" s="20"/>
    </row>
    <row r="944" spans="6:7">
      <c r="F944" s="20"/>
      <c r="G944" s="20"/>
    </row>
    <row r="945" spans="6:7">
      <c r="F945" s="20"/>
      <c r="G945" s="20"/>
    </row>
    <row r="946" spans="6:7">
      <c r="F946" s="20"/>
      <c r="G946" s="20"/>
    </row>
    <row r="947" spans="6:7">
      <c r="F947" s="20"/>
      <c r="G947" s="20"/>
    </row>
    <row r="948" spans="6:7">
      <c r="F948" s="20"/>
      <c r="G948" s="20"/>
    </row>
    <row r="949" spans="6:7">
      <c r="F949" s="20"/>
      <c r="G949" s="20"/>
    </row>
    <row r="950" spans="6:7">
      <c r="F950" s="20"/>
      <c r="G950" s="20"/>
    </row>
    <row r="951" spans="6:7">
      <c r="F951" s="20"/>
      <c r="G951" s="20"/>
    </row>
    <row r="952" spans="6:7">
      <c r="F952" s="20"/>
      <c r="G952" s="20"/>
    </row>
    <row r="953" spans="6:7">
      <c r="F953" s="20"/>
      <c r="G953" s="20"/>
    </row>
    <row r="954" spans="6:7">
      <c r="F954" s="20"/>
      <c r="G954" s="20"/>
    </row>
    <row r="955" spans="6:7">
      <c r="F955" s="20"/>
      <c r="G955" s="20"/>
    </row>
    <row r="956" spans="6:7">
      <c r="F956" s="20"/>
      <c r="G956" s="20"/>
    </row>
    <row r="957" spans="6:7">
      <c r="F957" s="20"/>
      <c r="G957" s="20"/>
    </row>
    <row r="958" spans="6:7">
      <c r="F958" s="20"/>
      <c r="G958" s="20"/>
    </row>
    <row r="959" spans="6:7">
      <c r="F959" s="20"/>
      <c r="G959" s="20"/>
    </row>
    <row r="960" spans="6:7">
      <c r="F960" s="20"/>
      <c r="G960" s="20"/>
    </row>
    <row r="961" spans="6:7">
      <c r="F961" s="20"/>
      <c r="G961" s="20"/>
    </row>
    <row r="962" spans="6:7">
      <c r="F962" s="20"/>
      <c r="G962" s="20"/>
    </row>
    <row r="963" spans="6:7">
      <c r="F963" s="20"/>
      <c r="G963" s="20"/>
    </row>
    <row r="964" spans="6:7">
      <c r="F964" s="20"/>
      <c r="G964" s="20"/>
    </row>
    <row r="965" spans="6:7">
      <c r="F965" s="20"/>
      <c r="G965" s="20"/>
    </row>
    <row r="966" spans="6:7">
      <c r="F966" s="20"/>
      <c r="G966" s="20"/>
    </row>
    <row r="967" spans="6:7">
      <c r="F967" s="20"/>
      <c r="G967" s="20"/>
    </row>
    <row r="968" spans="6:7">
      <c r="F968" s="20"/>
      <c r="G968" s="20"/>
    </row>
    <row r="969" spans="6:7">
      <c r="F969" s="20"/>
      <c r="G969" s="20"/>
    </row>
    <row r="970" spans="6:7">
      <c r="F970" s="20"/>
      <c r="G970" s="20"/>
    </row>
    <row r="971" spans="6:7">
      <c r="F971" s="20"/>
      <c r="G971" s="20"/>
    </row>
    <row r="972" spans="6:7">
      <c r="F972" s="20"/>
      <c r="G972" s="20"/>
    </row>
    <row r="973" spans="6:7">
      <c r="F973" s="20"/>
      <c r="G973" s="20"/>
    </row>
    <row r="974" spans="6:7">
      <c r="F974" s="20"/>
      <c r="G974" s="20"/>
    </row>
    <row r="975" spans="6:7">
      <c r="F975" s="20"/>
      <c r="G975" s="20"/>
    </row>
    <row r="976" spans="6:7">
      <c r="F976" s="20"/>
      <c r="G976" s="20"/>
    </row>
    <row r="977" spans="6:7">
      <c r="F977" s="20"/>
      <c r="G977" s="20"/>
    </row>
    <row r="978" spans="6:7">
      <c r="F978" s="20"/>
      <c r="G978" s="20"/>
    </row>
    <row r="979" spans="6:7">
      <c r="F979" s="20"/>
      <c r="G979" s="20"/>
    </row>
    <row r="980" spans="6:7">
      <c r="F980" s="20"/>
      <c r="G980" s="20"/>
    </row>
    <row r="981" spans="6:7">
      <c r="F981" s="20"/>
      <c r="G981" s="20"/>
    </row>
    <row r="982" spans="6:7">
      <c r="F982" s="20"/>
      <c r="G982" s="20"/>
    </row>
    <row r="983" spans="6:7">
      <c r="F983" s="20"/>
      <c r="G983" s="20"/>
    </row>
    <row r="984" spans="6:7">
      <c r="F984" s="20"/>
      <c r="G984" s="20"/>
    </row>
    <row r="985" spans="6:7">
      <c r="F985" s="20"/>
      <c r="G985" s="20"/>
    </row>
    <row r="986" spans="6:7">
      <c r="F986" s="20"/>
      <c r="G986" s="20"/>
    </row>
    <row r="987" spans="6:7">
      <c r="F987" s="20"/>
      <c r="G987" s="20"/>
    </row>
    <row r="988" spans="6:7">
      <c r="F988" s="20"/>
      <c r="G988" s="20"/>
    </row>
    <row r="989" spans="6:7">
      <c r="F989" s="20"/>
      <c r="G989" s="20"/>
    </row>
    <row r="990" spans="6:7">
      <c r="F990" s="20"/>
      <c r="G990" s="20"/>
    </row>
    <row r="991" spans="6:7">
      <c r="F991" s="20"/>
      <c r="G991" s="20"/>
    </row>
    <row r="992" spans="6:7">
      <c r="F992" s="20"/>
      <c r="G992" s="20"/>
    </row>
    <row r="993" spans="6:7">
      <c r="F993" s="20"/>
      <c r="G993" s="20"/>
    </row>
    <row r="994" spans="6:7">
      <c r="F994" s="20"/>
      <c r="G994" s="20"/>
    </row>
    <row r="995" spans="6:7">
      <c r="F995" s="20"/>
      <c r="G995" s="20"/>
    </row>
    <row r="996" spans="6:7">
      <c r="F996" s="20"/>
      <c r="G996" s="20"/>
    </row>
    <row r="997" spans="6:7">
      <c r="F997" s="20"/>
      <c r="G997" s="20"/>
    </row>
    <row r="998" spans="6:7">
      <c r="F998" s="20"/>
      <c r="G998" s="20"/>
    </row>
    <row r="999" spans="6:7">
      <c r="F999" s="20"/>
      <c r="G999" s="20"/>
    </row>
    <row r="1000" spans="6:7">
      <c r="F1000" s="20"/>
      <c r="G1000" s="20"/>
    </row>
    <row r="1001" spans="6:7">
      <c r="F1001" s="20"/>
      <c r="G1001" s="20"/>
    </row>
    <row r="1002" spans="6:7">
      <c r="F1002" s="20"/>
      <c r="G1002" s="20"/>
    </row>
    <row r="1003" spans="6:7">
      <c r="F1003" s="20"/>
      <c r="G1003" s="20"/>
    </row>
    <row r="1004" spans="6:7">
      <c r="F1004" s="20"/>
      <c r="G1004" s="20"/>
    </row>
    <row r="1005" spans="6:7">
      <c r="F1005" s="20"/>
      <c r="G1005" s="20"/>
    </row>
    <row r="1006" spans="6:7">
      <c r="F1006" s="20"/>
      <c r="G1006" s="20"/>
    </row>
    <row r="1007" spans="6:7">
      <c r="F1007" s="20"/>
      <c r="G1007" s="20"/>
    </row>
    <row r="1008" spans="6:7">
      <c r="F1008" s="20"/>
      <c r="G1008" s="20"/>
    </row>
    <row r="1009" spans="6:7">
      <c r="F1009" s="20"/>
      <c r="G1009" s="20"/>
    </row>
    <row r="1010" spans="6:7">
      <c r="F1010" s="20"/>
      <c r="G1010" s="20"/>
    </row>
    <row r="1011" spans="6:7">
      <c r="F1011" s="20"/>
      <c r="G1011" s="20"/>
    </row>
    <row r="1012" spans="6:7">
      <c r="F1012" s="20"/>
      <c r="G1012" s="20"/>
    </row>
    <row r="1013" spans="6:7">
      <c r="F1013" s="20"/>
      <c r="G1013" s="20"/>
    </row>
    <row r="1014" spans="6:7">
      <c r="F1014" s="20"/>
      <c r="G1014" s="20"/>
    </row>
    <row r="1015" spans="6:7">
      <c r="F1015" s="20"/>
      <c r="G1015" s="20"/>
    </row>
    <row r="1016" spans="6:7">
      <c r="F1016" s="20"/>
      <c r="G1016" s="20"/>
    </row>
    <row r="1017" spans="6:7">
      <c r="F1017" s="20"/>
      <c r="G1017" s="20"/>
    </row>
    <row r="1018" spans="6:7">
      <c r="F1018" s="20"/>
      <c r="G1018" s="20"/>
    </row>
    <row r="1019" spans="6:7">
      <c r="F1019" s="20"/>
      <c r="G1019" s="20"/>
    </row>
    <row r="1020" spans="6:7">
      <c r="F1020" s="20"/>
      <c r="G1020" s="20"/>
    </row>
    <row r="1021" spans="6:7">
      <c r="F1021" s="20"/>
      <c r="G1021" s="20"/>
    </row>
    <row r="1022" spans="6:7">
      <c r="F1022" s="20"/>
      <c r="G1022" s="20"/>
    </row>
    <row r="1023" spans="6:7">
      <c r="F1023" s="20"/>
      <c r="G1023" s="20"/>
    </row>
    <row r="1024" spans="6:7">
      <c r="F1024" s="20"/>
      <c r="G1024" s="20"/>
    </row>
    <row r="1025" spans="6:7">
      <c r="F1025" s="20"/>
      <c r="G1025" s="20"/>
    </row>
    <row r="1026" spans="6:7">
      <c r="F1026" s="20"/>
      <c r="G1026" s="20"/>
    </row>
    <row r="1027" spans="6:7">
      <c r="F1027" s="20"/>
      <c r="G1027" s="20"/>
    </row>
    <row r="1028" spans="6:7">
      <c r="F1028" s="20"/>
      <c r="G1028" s="20"/>
    </row>
    <row r="1029" spans="6:7">
      <c r="F1029" s="20"/>
      <c r="G1029" s="20"/>
    </row>
    <row r="1030" spans="6:7">
      <c r="F1030" s="20"/>
      <c r="G1030" s="20"/>
    </row>
    <row r="1031" spans="6:7">
      <c r="F1031" s="20"/>
      <c r="G1031" s="20"/>
    </row>
    <row r="1032" spans="6:7">
      <c r="F1032" s="20"/>
      <c r="G1032" s="20"/>
    </row>
    <row r="1033" spans="6:7">
      <c r="F1033" s="20"/>
      <c r="G1033" s="20"/>
    </row>
    <row r="1034" spans="6:7">
      <c r="F1034" s="20"/>
      <c r="G1034" s="20"/>
    </row>
    <row r="1035" spans="6:7">
      <c r="F1035" s="20"/>
      <c r="G1035" s="20"/>
    </row>
    <row r="1036" spans="6:7">
      <c r="F1036" s="20"/>
      <c r="G1036" s="20"/>
    </row>
    <row r="1037" spans="6:7">
      <c r="F1037" s="20"/>
      <c r="G1037" s="20"/>
    </row>
    <row r="1038" spans="6:7">
      <c r="F1038" s="20"/>
      <c r="G1038" s="20"/>
    </row>
    <row r="1039" spans="6:7">
      <c r="F1039" s="20"/>
      <c r="G1039" s="20"/>
    </row>
    <row r="1040" spans="6:7">
      <c r="F1040" s="20"/>
      <c r="G1040" s="20"/>
    </row>
    <row r="1041" spans="6:7">
      <c r="F1041" s="20"/>
      <c r="G1041" s="20"/>
    </row>
    <row r="1042" spans="6:7">
      <c r="F1042" s="20"/>
      <c r="G1042" s="20"/>
    </row>
    <row r="1043" spans="6:7">
      <c r="F1043" s="20"/>
      <c r="G1043" s="20"/>
    </row>
    <row r="1044" spans="6:7">
      <c r="F1044" s="20"/>
      <c r="G1044" s="20"/>
    </row>
    <row r="1045" spans="6:7">
      <c r="F1045" s="20"/>
      <c r="G1045" s="20"/>
    </row>
    <row r="1046" spans="6:7">
      <c r="F1046" s="20"/>
      <c r="G1046" s="20"/>
    </row>
    <row r="1047" spans="6:7">
      <c r="F1047" s="20"/>
      <c r="G1047" s="20"/>
    </row>
    <row r="1048" spans="6:7">
      <c r="F1048" s="20"/>
      <c r="G1048" s="20"/>
    </row>
    <row r="1049" spans="6:7">
      <c r="F1049" s="20"/>
      <c r="G1049" s="20"/>
    </row>
    <row r="1050" spans="6:7">
      <c r="F1050" s="20"/>
      <c r="G1050" s="20"/>
    </row>
    <row r="1051" spans="6:7">
      <c r="F1051" s="20"/>
      <c r="G1051" s="20"/>
    </row>
    <row r="1052" spans="6:7">
      <c r="F1052" s="20"/>
      <c r="G1052" s="20"/>
    </row>
    <row r="1053" spans="6:7">
      <c r="F1053" s="20"/>
      <c r="G1053" s="20"/>
    </row>
    <row r="1054" spans="6:7">
      <c r="F1054" s="20"/>
      <c r="G1054" s="20"/>
    </row>
    <row r="1055" spans="6:7">
      <c r="F1055" s="20"/>
      <c r="G1055" s="20"/>
    </row>
    <row r="1056" spans="6:7">
      <c r="F1056" s="20"/>
      <c r="G1056" s="20"/>
    </row>
    <row r="1057" spans="6:7">
      <c r="F1057" s="20"/>
      <c r="G1057" s="20"/>
    </row>
    <row r="1058" spans="6:7">
      <c r="F1058" s="20"/>
      <c r="G1058" s="20"/>
    </row>
    <row r="1059" spans="6:7">
      <c r="F1059" s="20"/>
      <c r="G1059" s="20"/>
    </row>
    <row r="1060" spans="6:7">
      <c r="F1060" s="20"/>
      <c r="G1060" s="20"/>
    </row>
    <row r="1061" spans="6:7">
      <c r="F1061" s="20"/>
      <c r="G1061" s="20"/>
    </row>
    <row r="1062" spans="6:7">
      <c r="F1062" s="20"/>
      <c r="G1062" s="20"/>
    </row>
    <row r="1063" spans="6:7">
      <c r="F1063" s="20"/>
      <c r="G1063" s="20"/>
    </row>
    <row r="1064" spans="6:7">
      <c r="F1064" s="20"/>
      <c r="G1064" s="20"/>
    </row>
    <row r="1065" spans="6:7">
      <c r="F1065" s="20"/>
      <c r="G1065" s="20"/>
    </row>
    <row r="1066" spans="6:7">
      <c r="F1066" s="20"/>
      <c r="G1066" s="20"/>
    </row>
    <row r="1067" spans="6:7">
      <c r="F1067" s="20"/>
      <c r="G1067" s="20"/>
    </row>
    <row r="1068" spans="6:7">
      <c r="F1068" s="20"/>
      <c r="G1068" s="20"/>
    </row>
    <row r="1069" spans="6:7">
      <c r="F1069" s="20"/>
      <c r="G1069" s="20"/>
    </row>
    <row r="1070" spans="6:7">
      <c r="F1070" s="20"/>
      <c r="G1070" s="20"/>
    </row>
    <row r="1071" spans="6:7">
      <c r="F1071" s="20"/>
      <c r="G1071" s="20"/>
    </row>
    <row r="1072" spans="6:7">
      <c r="F1072" s="20"/>
      <c r="G1072" s="20"/>
    </row>
    <row r="1073" spans="6:7">
      <c r="F1073" s="20"/>
      <c r="G1073" s="20"/>
    </row>
    <row r="1074" spans="6:7">
      <c r="F1074" s="20"/>
      <c r="G1074" s="20"/>
    </row>
    <row r="1075" spans="6:7">
      <c r="F1075" s="20"/>
      <c r="G1075" s="20"/>
    </row>
    <row r="1076" spans="6:7">
      <c r="F1076" s="20"/>
      <c r="G1076" s="20"/>
    </row>
    <row r="1077" spans="6:7">
      <c r="F1077" s="20"/>
      <c r="G1077" s="20"/>
    </row>
    <row r="1078" spans="6:7">
      <c r="F1078" s="20"/>
      <c r="G1078" s="20"/>
    </row>
    <row r="1079" spans="6:7">
      <c r="F1079" s="20"/>
      <c r="G1079" s="20"/>
    </row>
    <row r="1080" spans="6:7">
      <c r="F1080" s="20"/>
      <c r="G1080" s="20"/>
    </row>
    <row r="1081" spans="6:7">
      <c r="F1081" s="20"/>
      <c r="G1081" s="20"/>
    </row>
    <row r="1082" spans="6:7">
      <c r="F1082" s="20"/>
      <c r="G1082" s="20"/>
    </row>
    <row r="1083" spans="6:7">
      <c r="F1083" s="20"/>
      <c r="G1083" s="20"/>
    </row>
    <row r="1084" spans="6:7">
      <c r="F1084" s="20"/>
      <c r="G1084" s="20"/>
    </row>
    <row r="1085" spans="6:7">
      <c r="F1085" s="20"/>
      <c r="G1085" s="20"/>
    </row>
    <row r="1086" spans="6:7">
      <c r="F1086" s="20"/>
      <c r="G1086" s="20"/>
    </row>
    <row r="1087" spans="6:7">
      <c r="F1087" s="20"/>
      <c r="G1087" s="20"/>
    </row>
    <row r="1088" spans="6:7">
      <c r="F1088" s="20"/>
      <c r="G1088" s="20"/>
    </row>
    <row r="1089" spans="6:7">
      <c r="F1089" s="20"/>
      <c r="G1089" s="20"/>
    </row>
    <row r="1090" spans="6:7">
      <c r="F1090" s="20"/>
      <c r="G1090" s="20"/>
    </row>
    <row r="1091" spans="6:7">
      <c r="F1091" s="20"/>
      <c r="G1091" s="20"/>
    </row>
    <row r="1092" spans="6:7">
      <c r="F1092" s="20"/>
      <c r="G1092" s="20"/>
    </row>
    <row r="1093" spans="6:7">
      <c r="F1093" s="20"/>
      <c r="G1093" s="20"/>
    </row>
    <row r="1094" spans="6:7">
      <c r="F1094" s="20"/>
      <c r="G1094" s="20"/>
    </row>
    <row r="1095" spans="6:7">
      <c r="F1095" s="20"/>
      <c r="G1095" s="20"/>
    </row>
    <row r="1096" spans="6:7">
      <c r="F1096" s="20"/>
      <c r="G1096" s="20"/>
    </row>
    <row r="1097" spans="6:7">
      <c r="F1097" s="20"/>
      <c r="G1097" s="20"/>
    </row>
    <row r="1098" spans="6:7">
      <c r="F1098" s="20"/>
      <c r="G1098" s="20"/>
    </row>
    <row r="1099" spans="6:7">
      <c r="F1099" s="20"/>
      <c r="G1099" s="20"/>
    </row>
    <row r="1100" spans="6:7">
      <c r="F1100" s="20"/>
      <c r="G1100" s="20"/>
    </row>
    <row r="1101" spans="6:7">
      <c r="F1101" s="20"/>
      <c r="G1101" s="20"/>
    </row>
    <row r="1102" spans="6:7">
      <c r="F1102" s="20"/>
      <c r="G1102" s="20"/>
    </row>
    <row r="1103" spans="6:7">
      <c r="F1103" s="20"/>
      <c r="G1103" s="20"/>
    </row>
    <row r="1104" spans="6:7">
      <c r="F1104" s="20"/>
      <c r="G1104" s="20"/>
    </row>
    <row r="1105" spans="6:7">
      <c r="F1105" s="20"/>
      <c r="G1105" s="20"/>
    </row>
    <row r="1106" spans="6:7">
      <c r="F1106" s="20"/>
      <c r="G1106" s="20"/>
    </row>
    <row r="1107" spans="6:7">
      <c r="F1107" s="20"/>
      <c r="G1107" s="20"/>
    </row>
    <row r="1108" spans="6:7">
      <c r="F1108" s="20"/>
      <c r="G1108" s="20"/>
    </row>
    <row r="1109" spans="6:7">
      <c r="F1109" s="20"/>
      <c r="G1109" s="20"/>
    </row>
    <row r="1110" spans="6:7">
      <c r="F1110" s="20"/>
      <c r="G1110" s="20"/>
    </row>
    <row r="1111" spans="6:7">
      <c r="F1111" s="20"/>
      <c r="G1111" s="20"/>
    </row>
    <row r="1112" spans="6:7">
      <c r="F1112" s="20"/>
      <c r="G1112" s="20"/>
    </row>
    <row r="1113" spans="6:7">
      <c r="F1113" s="20"/>
      <c r="G1113" s="20"/>
    </row>
    <row r="1114" spans="6:7">
      <c r="F1114" s="20"/>
      <c r="G1114" s="20"/>
    </row>
    <row r="1115" spans="6:7">
      <c r="F1115" s="20"/>
      <c r="G1115" s="20"/>
    </row>
    <row r="1116" spans="6:7">
      <c r="F1116" s="20"/>
      <c r="G1116" s="20"/>
    </row>
    <row r="1117" spans="6:7">
      <c r="F1117" s="20"/>
      <c r="G1117" s="20"/>
    </row>
    <row r="1118" spans="6:7">
      <c r="F1118" s="20"/>
      <c r="G1118" s="20"/>
    </row>
    <row r="1119" spans="6:7">
      <c r="F1119" s="20"/>
      <c r="G1119" s="20"/>
    </row>
    <row r="1120" spans="6:7">
      <c r="F1120" s="20"/>
      <c r="G1120" s="20"/>
    </row>
    <row r="1121" spans="6:7">
      <c r="F1121" s="20"/>
      <c r="G1121" s="20"/>
    </row>
    <row r="1122" spans="6:7">
      <c r="F1122" s="20"/>
      <c r="G1122" s="20"/>
    </row>
    <row r="1123" spans="6:7">
      <c r="F1123" s="20"/>
      <c r="G1123" s="20"/>
    </row>
    <row r="1124" spans="6:7">
      <c r="F1124" s="20"/>
      <c r="G1124" s="20"/>
    </row>
    <row r="1125" spans="6:7">
      <c r="F1125" s="20"/>
      <c r="G1125" s="20"/>
    </row>
    <row r="1126" spans="6:7">
      <c r="F1126" s="20"/>
      <c r="G1126" s="20"/>
    </row>
    <row r="1127" spans="6:7">
      <c r="F1127" s="20"/>
      <c r="G1127" s="20"/>
    </row>
    <row r="1128" spans="6:7">
      <c r="F1128" s="20"/>
      <c r="G1128" s="20"/>
    </row>
    <row r="1129" spans="6:7">
      <c r="F1129" s="20"/>
      <c r="G1129" s="20"/>
    </row>
    <row r="1130" spans="6:7">
      <c r="F1130" s="20"/>
      <c r="G1130" s="20"/>
    </row>
    <row r="1131" spans="6:7">
      <c r="F1131" s="20"/>
      <c r="G1131" s="20"/>
    </row>
    <row r="1132" spans="6:7">
      <c r="F1132" s="20"/>
      <c r="G1132" s="20"/>
    </row>
    <row r="1133" spans="6:7">
      <c r="F1133" s="20"/>
      <c r="G1133" s="20"/>
    </row>
    <row r="1134" spans="6:7">
      <c r="F1134" s="20"/>
      <c r="G1134" s="20"/>
    </row>
    <row r="1135" spans="6:7">
      <c r="F1135" s="20"/>
      <c r="G1135" s="20"/>
    </row>
    <row r="1136" spans="6:7">
      <c r="F1136" s="20"/>
      <c r="G1136" s="20"/>
    </row>
    <row r="1137" spans="6:7">
      <c r="F1137" s="20"/>
      <c r="G1137" s="20"/>
    </row>
    <row r="1138" spans="6:7">
      <c r="F1138" s="20"/>
      <c r="G1138" s="20"/>
    </row>
    <row r="1139" spans="6:7">
      <c r="F1139" s="20"/>
      <c r="G1139" s="20"/>
    </row>
    <row r="1140" spans="6:7">
      <c r="F1140" s="20"/>
      <c r="G1140" s="20"/>
    </row>
    <row r="1141" spans="6:7">
      <c r="F1141" s="20"/>
      <c r="G1141" s="20"/>
    </row>
    <row r="1142" spans="6:7">
      <c r="F1142" s="20"/>
      <c r="G1142" s="20"/>
    </row>
    <row r="1143" spans="6:7">
      <c r="F1143" s="20"/>
      <c r="G1143" s="20"/>
    </row>
    <row r="1144" spans="6:7">
      <c r="F1144" s="20"/>
      <c r="G1144" s="20"/>
    </row>
    <row r="1145" spans="6:7">
      <c r="F1145" s="20"/>
      <c r="G1145" s="20"/>
    </row>
    <row r="1146" spans="6:7">
      <c r="F1146" s="20"/>
      <c r="G1146" s="20"/>
    </row>
    <row r="1147" spans="6:7">
      <c r="F1147" s="20"/>
      <c r="G1147" s="20"/>
    </row>
    <row r="1148" spans="6:7">
      <c r="F1148" s="20"/>
      <c r="G1148" s="20"/>
    </row>
    <row r="1149" spans="6:7">
      <c r="F1149" s="20"/>
      <c r="G1149" s="20"/>
    </row>
    <row r="1150" spans="6:7">
      <c r="F1150" s="20"/>
      <c r="G1150" s="20"/>
    </row>
    <row r="1151" spans="6:7">
      <c r="F1151" s="20"/>
      <c r="G1151" s="20"/>
    </row>
    <row r="1152" spans="6:7">
      <c r="F1152" s="20"/>
      <c r="G1152" s="20"/>
    </row>
    <row r="1153" spans="6:7">
      <c r="F1153" s="20"/>
      <c r="G1153" s="20"/>
    </row>
    <row r="1154" spans="6:7">
      <c r="F1154" s="20"/>
      <c r="G1154" s="20"/>
    </row>
    <row r="1155" spans="6:7">
      <c r="F1155" s="20"/>
      <c r="G1155" s="20"/>
    </row>
    <row r="1156" spans="6:7">
      <c r="F1156" s="20"/>
      <c r="G1156" s="20"/>
    </row>
    <row r="1157" spans="6:7">
      <c r="F1157" s="20"/>
      <c r="G1157" s="20"/>
    </row>
    <row r="1158" spans="6:7">
      <c r="F1158" s="20"/>
      <c r="G1158" s="20"/>
    </row>
    <row r="1159" spans="6:7">
      <c r="F1159" s="20"/>
      <c r="G1159" s="20"/>
    </row>
    <row r="1160" spans="6:7">
      <c r="F1160" s="20"/>
      <c r="G1160" s="20"/>
    </row>
    <row r="1161" spans="6:7">
      <c r="F1161" s="20"/>
      <c r="G1161" s="20"/>
    </row>
    <row r="1162" spans="6:7">
      <c r="F1162" s="20"/>
      <c r="G1162" s="20"/>
    </row>
    <row r="1163" spans="6:7">
      <c r="F1163" s="20"/>
      <c r="G1163" s="20"/>
    </row>
    <row r="1164" spans="6:7">
      <c r="F1164" s="20"/>
      <c r="G1164" s="20"/>
    </row>
    <row r="1165" spans="6:7">
      <c r="F1165" s="20"/>
      <c r="G1165" s="20"/>
    </row>
    <row r="1166" spans="6:7">
      <c r="F1166" s="20"/>
      <c r="G1166" s="20"/>
    </row>
    <row r="1167" spans="6:7">
      <c r="F1167" s="20"/>
      <c r="G1167" s="20"/>
    </row>
    <row r="1168" spans="6:7">
      <c r="F1168" s="20"/>
      <c r="G1168" s="20"/>
    </row>
    <row r="1169" spans="6:7">
      <c r="F1169" s="20"/>
      <c r="G1169" s="20"/>
    </row>
    <row r="1170" spans="6:7">
      <c r="F1170" s="20"/>
      <c r="G1170" s="20"/>
    </row>
    <row r="1171" spans="6:7">
      <c r="F1171" s="20"/>
      <c r="G1171" s="20"/>
    </row>
    <row r="1172" spans="6:7">
      <c r="F1172" s="20"/>
      <c r="G1172" s="20"/>
    </row>
    <row r="1173" spans="6:7">
      <c r="F1173" s="20"/>
      <c r="G1173" s="20"/>
    </row>
    <row r="1174" spans="6:7">
      <c r="F1174" s="20"/>
      <c r="G1174" s="20"/>
    </row>
    <row r="1175" spans="6:7">
      <c r="F1175" s="20"/>
      <c r="G1175" s="20"/>
    </row>
    <row r="1176" spans="6:7">
      <c r="F1176" s="20"/>
      <c r="G1176" s="20"/>
    </row>
    <row r="1177" spans="6:7">
      <c r="F1177" s="20"/>
      <c r="G1177" s="20"/>
    </row>
    <row r="1178" spans="6:7">
      <c r="F1178" s="20"/>
      <c r="G1178" s="20"/>
    </row>
    <row r="1179" spans="6:7">
      <c r="F1179" s="20"/>
      <c r="G1179" s="20"/>
    </row>
    <row r="1180" spans="6:7">
      <c r="F1180" s="20"/>
      <c r="G1180" s="20"/>
    </row>
    <row r="1181" spans="6:7">
      <c r="F1181" s="20"/>
      <c r="G1181" s="20"/>
    </row>
    <row r="1182" spans="6:7">
      <c r="F1182" s="20"/>
      <c r="G1182" s="20"/>
    </row>
    <row r="1183" spans="6:7">
      <c r="F1183" s="20"/>
      <c r="G1183" s="20"/>
    </row>
    <row r="1184" spans="6:7">
      <c r="F1184" s="20"/>
      <c r="G1184" s="20"/>
    </row>
    <row r="1185" spans="6:7">
      <c r="F1185" s="20"/>
      <c r="G1185" s="20"/>
    </row>
    <row r="1186" spans="6:7">
      <c r="F1186" s="20"/>
      <c r="G1186" s="20"/>
    </row>
    <row r="1187" spans="6:7">
      <c r="F1187" s="20"/>
      <c r="G1187" s="20"/>
    </row>
    <row r="1188" spans="6:7">
      <c r="F1188" s="20"/>
      <c r="G1188" s="20"/>
    </row>
    <row r="1189" spans="6:7">
      <c r="F1189" s="20"/>
      <c r="G1189" s="20"/>
    </row>
    <row r="1190" spans="6:7">
      <c r="F1190" s="20"/>
      <c r="G1190" s="20"/>
    </row>
    <row r="1191" spans="6:7">
      <c r="F1191" s="20"/>
      <c r="G1191" s="20"/>
    </row>
    <row r="1192" spans="6:7">
      <c r="F1192" s="20"/>
      <c r="G1192" s="20"/>
    </row>
    <row r="1193" spans="6:7">
      <c r="F1193" s="20"/>
      <c r="G1193" s="20"/>
    </row>
    <row r="1194" spans="6:7">
      <c r="F1194" s="20"/>
      <c r="G1194" s="20"/>
    </row>
    <row r="1195" spans="6:7">
      <c r="F1195" s="20"/>
      <c r="G1195" s="20"/>
    </row>
    <row r="1196" spans="6:7">
      <c r="F1196" s="20"/>
      <c r="G1196" s="20"/>
    </row>
    <row r="1197" spans="6:7">
      <c r="F1197" s="20"/>
      <c r="G1197" s="20"/>
    </row>
    <row r="1198" spans="6:7">
      <c r="F1198" s="20"/>
      <c r="G1198" s="20"/>
    </row>
    <row r="1199" spans="6:7">
      <c r="F1199" s="20"/>
      <c r="G1199" s="20"/>
    </row>
    <row r="1200" spans="6:7">
      <c r="F1200" s="20"/>
      <c r="G1200" s="20"/>
    </row>
    <row r="1201" spans="6:7">
      <c r="F1201" s="20"/>
      <c r="G1201" s="20"/>
    </row>
    <row r="1202" spans="6:7">
      <c r="F1202" s="20"/>
      <c r="G1202" s="20"/>
    </row>
    <row r="1203" spans="6:7">
      <c r="F1203" s="20"/>
      <c r="G1203" s="20"/>
    </row>
    <row r="1204" spans="6:7">
      <c r="F1204" s="20"/>
      <c r="G1204" s="20"/>
    </row>
    <row r="1205" spans="6:7">
      <c r="F1205" s="20"/>
      <c r="G1205" s="20"/>
    </row>
    <row r="1206" spans="6:7">
      <c r="F1206" s="20"/>
      <c r="G1206" s="20"/>
    </row>
    <row r="1207" spans="6:7">
      <c r="F1207" s="20"/>
      <c r="G1207" s="20"/>
    </row>
    <row r="1208" spans="6:7">
      <c r="F1208" s="20"/>
      <c r="G1208" s="20"/>
    </row>
    <row r="1209" spans="6:7">
      <c r="F1209" s="20"/>
      <c r="G1209" s="20"/>
    </row>
    <row r="1210" spans="6:7">
      <c r="F1210" s="20"/>
      <c r="G1210" s="20"/>
    </row>
    <row r="1211" spans="6:7">
      <c r="F1211" s="20"/>
      <c r="G1211" s="20"/>
    </row>
    <row r="1212" spans="6:7">
      <c r="F1212" s="20"/>
      <c r="G1212" s="20"/>
    </row>
    <row r="1213" spans="6:7">
      <c r="F1213" s="20"/>
      <c r="G1213" s="20"/>
    </row>
    <row r="1214" spans="6:7">
      <c r="F1214" s="20"/>
      <c r="G1214" s="20"/>
    </row>
    <row r="1215" spans="6:7">
      <c r="F1215" s="20"/>
      <c r="G1215" s="20"/>
    </row>
    <row r="1216" spans="6:7">
      <c r="F1216" s="20"/>
      <c r="G1216" s="20"/>
    </row>
    <row r="1217" spans="6:7">
      <c r="F1217" s="20"/>
      <c r="G1217" s="20"/>
    </row>
    <row r="1218" spans="6:7">
      <c r="F1218" s="20"/>
      <c r="G1218" s="20"/>
    </row>
    <row r="1219" spans="6:7">
      <c r="F1219" s="20"/>
      <c r="G1219" s="20"/>
    </row>
    <row r="1220" spans="6:7">
      <c r="F1220" s="20"/>
      <c r="G1220" s="20"/>
    </row>
    <row r="1221" spans="6:7">
      <c r="F1221" s="20"/>
      <c r="G1221" s="20"/>
    </row>
    <row r="1222" spans="6:7">
      <c r="F1222" s="20"/>
      <c r="G1222" s="20"/>
    </row>
    <row r="1223" spans="6:7">
      <c r="F1223" s="20"/>
      <c r="G1223" s="20"/>
    </row>
    <row r="1224" spans="6:7">
      <c r="F1224" s="20"/>
      <c r="G1224" s="20"/>
    </row>
    <row r="1225" spans="6:7">
      <c r="F1225" s="20"/>
      <c r="G1225" s="20"/>
    </row>
    <row r="1226" spans="6:7">
      <c r="F1226" s="20"/>
      <c r="G1226" s="20"/>
    </row>
    <row r="1227" spans="6:7">
      <c r="F1227" s="20"/>
      <c r="G1227" s="20"/>
    </row>
    <row r="1228" spans="6:7">
      <c r="F1228" s="20"/>
      <c r="G1228" s="20"/>
    </row>
    <row r="1229" spans="6:7">
      <c r="F1229" s="20"/>
      <c r="G1229" s="20"/>
    </row>
    <row r="1230" spans="6:7">
      <c r="F1230" s="20"/>
      <c r="G1230" s="20"/>
    </row>
    <row r="1231" spans="6:7">
      <c r="F1231" s="20"/>
      <c r="G1231" s="20"/>
    </row>
    <row r="1232" spans="6:7">
      <c r="F1232" s="20"/>
      <c r="G1232" s="20"/>
    </row>
    <row r="1233" spans="6:7">
      <c r="F1233" s="20"/>
      <c r="G1233" s="20"/>
    </row>
    <row r="1234" spans="6:7">
      <c r="F1234" s="20"/>
      <c r="G1234" s="20"/>
    </row>
    <row r="1235" spans="6:7">
      <c r="F1235" s="20"/>
      <c r="G1235" s="20"/>
    </row>
    <row r="1236" spans="6:7">
      <c r="F1236" s="20"/>
      <c r="G1236" s="20"/>
    </row>
    <row r="1237" spans="6:7">
      <c r="F1237" s="20"/>
      <c r="G1237" s="20"/>
    </row>
    <row r="1238" spans="6:7">
      <c r="F1238" s="20"/>
      <c r="G1238" s="20"/>
    </row>
    <row r="1239" spans="6:7">
      <c r="F1239" s="20"/>
      <c r="G1239" s="20"/>
    </row>
    <row r="1240" spans="6:7">
      <c r="F1240" s="20"/>
      <c r="G1240" s="20"/>
    </row>
    <row r="1241" spans="6:7">
      <c r="F1241" s="20"/>
      <c r="G1241" s="20"/>
    </row>
    <row r="1242" spans="6:7">
      <c r="F1242" s="20"/>
      <c r="G1242" s="20"/>
    </row>
    <row r="1243" spans="6:7">
      <c r="F1243" s="20"/>
      <c r="G1243" s="20"/>
    </row>
    <row r="1244" spans="6:7">
      <c r="F1244" s="20"/>
      <c r="G1244" s="20"/>
    </row>
    <row r="1245" spans="6:7">
      <c r="F1245" s="20"/>
      <c r="G1245" s="20"/>
    </row>
    <row r="1246" spans="6:7">
      <c r="F1246" s="20"/>
      <c r="G1246" s="20"/>
    </row>
    <row r="1247" spans="6:7">
      <c r="F1247" s="20"/>
      <c r="G1247" s="20"/>
    </row>
    <row r="1248" spans="6:7">
      <c r="F1248" s="20"/>
      <c r="G1248" s="20"/>
    </row>
    <row r="1249" spans="6:7">
      <c r="F1249" s="20"/>
      <c r="G1249" s="20"/>
    </row>
    <row r="1250" spans="6:7">
      <c r="F1250" s="20"/>
      <c r="G1250" s="20"/>
    </row>
    <row r="1251" spans="6:7">
      <c r="F1251" s="20"/>
      <c r="G1251" s="20"/>
    </row>
    <row r="1252" spans="6:7">
      <c r="F1252" s="20"/>
      <c r="G1252" s="20"/>
    </row>
    <row r="1253" spans="6:7">
      <c r="F1253" s="20"/>
      <c r="G1253" s="20"/>
    </row>
    <row r="1254" spans="6:7">
      <c r="F1254" s="20"/>
      <c r="G1254" s="20"/>
    </row>
    <row r="1255" spans="6:7">
      <c r="F1255" s="20"/>
      <c r="G1255" s="20"/>
    </row>
    <row r="1256" spans="6:7">
      <c r="F1256" s="20"/>
      <c r="G1256" s="20"/>
    </row>
    <row r="1257" spans="6:7">
      <c r="F1257" s="20"/>
      <c r="G1257" s="20"/>
    </row>
    <row r="1258" spans="6:7">
      <c r="F1258" s="20"/>
      <c r="G1258" s="20"/>
    </row>
    <row r="1259" spans="6:7">
      <c r="F1259" s="20"/>
      <c r="G1259" s="20"/>
    </row>
    <row r="1260" spans="6:7">
      <c r="F1260" s="20"/>
      <c r="G1260" s="20"/>
    </row>
    <row r="1261" spans="6:7">
      <c r="F1261" s="20"/>
      <c r="G1261" s="20"/>
    </row>
    <row r="1262" spans="6:7">
      <c r="F1262" s="20"/>
      <c r="G1262" s="20"/>
    </row>
    <row r="1263" spans="6:7">
      <c r="F1263" s="20"/>
      <c r="G1263" s="20"/>
    </row>
    <row r="1264" spans="6:7">
      <c r="F1264" s="20"/>
      <c r="G1264" s="20"/>
    </row>
    <row r="1265" spans="6:7">
      <c r="F1265" s="20"/>
      <c r="G1265" s="20"/>
    </row>
    <row r="1266" spans="6:7">
      <c r="F1266" s="20"/>
      <c r="G1266" s="20"/>
    </row>
    <row r="1267" spans="6:7">
      <c r="F1267" s="20"/>
      <c r="G1267" s="20"/>
    </row>
    <row r="1268" spans="6:7">
      <c r="F1268" s="20"/>
      <c r="G1268" s="20"/>
    </row>
    <row r="1269" spans="6:7">
      <c r="F1269" s="20"/>
      <c r="G1269" s="20"/>
    </row>
    <row r="1270" spans="6:7">
      <c r="F1270" s="20"/>
      <c r="G1270" s="20"/>
    </row>
    <row r="1271" spans="6:7">
      <c r="F1271" s="20"/>
      <c r="G1271" s="20"/>
    </row>
    <row r="1272" spans="6:7">
      <c r="F1272" s="20"/>
      <c r="G1272" s="20"/>
    </row>
    <row r="1273" spans="6:7">
      <c r="F1273" s="20"/>
      <c r="G1273" s="20"/>
    </row>
    <row r="1274" spans="6:7">
      <c r="F1274" s="20"/>
      <c r="G1274" s="20"/>
    </row>
    <row r="1275" spans="6:7">
      <c r="F1275" s="20"/>
      <c r="G1275" s="20"/>
    </row>
    <row r="1276" spans="6:7">
      <c r="F1276" s="20"/>
      <c r="G1276" s="20"/>
    </row>
    <row r="1277" spans="6:7">
      <c r="F1277" s="20"/>
      <c r="G1277" s="20"/>
    </row>
    <row r="1278" spans="6:7">
      <c r="F1278" s="20"/>
      <c r="G1278" s="20"/>
    </row>
    <row r="1279" spans="6:7">
      <c r="F1279" s="20"/>
      <c r="G1279" s="20"/>
    </row>
    <row r="1280" spans="6:7">
      <c r="F1280" s="20"/>
      <c r="G1280" s="20"/>
    </row>
    <row r="1281" spans="6:7">
      <c r="F1281" s="20"/>
      <c r="G1281" s="20"/>
    </row>
    <row r="1282" spans="6:7">
      <c r="F1282" s="20"/>
      <c r="G1282" s="20"/>
    </row>
    <row r="1283" spans="6:7">
      <c r="F1283" s="20"/>
      <c r="G1283" s="20"/>
    </row>
    <row r="1284" spans="6:7">
      <c r="F1284" s="20"/>
      <c r="G1284" s="20"/>
    </row>
    <row r="1285" spans="6:7">
      <c r="F1285" s="20"/>
      <c r="G1285" s="20"/>
    </row>
    <row r="1286" spans="6:7">
      <c r="F1286" s="20"/>
      <c r="G1286" s="20"/>
    </row>
    <row r="1287" spans="6:7">
      <c r="F1287" s="20"/>
      <c r="G1287" s="20"/>
    </row>
    <row r="1288" spans="6:7">
      <c r="F1288" s="20"/>
      <c r="G1288" s="20"/>
    </row>
    <row r="1289" spans="6:7">
      <c r="F1289" s="20"/>
      <c r="G1289" s="20"/>
    </row>
    <row r="1290" spans="6:7">
      <c r="F1290" s="20"/>
      <c r="G1290" s="20"/>
    </row>
    <row r="1291" spans="6:7">
      <c r="F1291" s="20"/>
      <c r="G1291" s="20"/>
    </row>
    <row r="1292" spans="6:7">
      <c r="F1292" s="20"/>
      <c r="G1292" s="20"/>
    </row>
    <row r="1293" spans="6:7">
      <c r="F1293" s="20"/>
      <c r="G1293" s="20"/>
    </row>
    <row r="1294" spans="6:7">
      <c r="F1294" s="20"/>
      <c r="G1294" s="20"/>
    </row>
    <row r="1295" spans="6:7">
      <c r="F1295" s="20"/>
      <c r="G1295" s="20"/>
    </row>
    <row r="1296" spans="6:7">
      <c r="F1296" s="20"/>
      <c r="G1296" s="20"/>
    </row>
    <row r="1297" spans="6:7">
      <c r="F1297" s="20"/>
      <c r="G1297" s="20"/>
    </row>
    <row r="1298" spans="6:7">
      <c r="F1298" s="20"/>
      <c r="G1298" s="20"/>
    </row>
    <row r="1299" spans="6:7">
      <c r="F1299" s="20"/>
      <c r="G1299" s="20"/>
    </row>
    <row r="1300" spans="6:7">
      <c r="F1300" s="20"/>
      <c r="G1300" s="20"/>
    </row>
    <row r="1301" spans="6:7">
      <c r="F1301" s="20"/>
      <c r="G1301" s="20"/>
    </row>
    <row r="1302" spans="6:7">
      <c r="F1302" s="20"/>
      <c r="G1302" s="20"/>
    </row>
    <row r="1303" spans="6:7">
      <c r="F1303" s="20"/>
      <c r="G1303" s="20"/>
    </row>
    <row r="1304" spans="6:7">
      <c r="F1304" s="20"/>
      <c r="G1304" s="20"/>
    </row>
    <row r="1305" spans="6:7">
      <c r="F1305" s="20"/>
      <c r="G1305" s="20"/>
    </row>
    <row r="1306" spans="6:7">
      <c r="F1306" s="20"/>
      <c r="G1306" s="20"/>
    </row>
    <row r="1307" spans="6:7">
      <c r="F1307" s="20"/>
      <c r="G1307" s="20"/>
    </row>
    <row r="1308" spans="6:7">
      <c r="F1308" s="20"/>
      <c r="G1308" s="20"/>
    </row>
    <row r="1309" spans="6:7">
      <c r="F1309" s="20"/>
      <c r="G1309" s="20"/>
    </row>
    <row r="1310" spans="6:7">
      <c r="F1310" s="20"/>
      <c r="G1310" s="20"/>
    </row>
    <row r="1311" spans="6:7">
      <c r="F1311" s="20"/>
      <c r="G1311" s="20"/>
    </row>
    <row r="1312" spans="6:7">
      <c r="F1312" s="20"/>
      <c r="G1312" s="20"/>
    </row>
    <row r="1313" spans="6:7">
      <c r="F1313" s="20"/>
      <c r="G1313" s="20"/>
    </row>
    <row r="1314" spans="6:7">
      <c r="F1314" s="20"/>
      <c r="G1314" s="20"/>
    </row>
    <row r="1315" spans="6:7">
      <c r="F1315" s="20"/>
      <c r="G1315" s="20"/>
    </row>
    <row r="1316" spans="6:7">
      <c r="F1316" s="20"/>
      <c r="G1316" s="20"/>
    </row>
    <row r="1317" spans="6:7">
      <c r="F1317" s="20"/>
      <c r="G1317" s="20"/>
    </row>
    <row r="1318" spans="6:7">
      <c r="F1318" s="20"/>
      <c r="G1318" s="20"/>
    </row>
    <row r="1319" spans="6:7">
      <c r="F1319" s="20"/>
      <c r="G1319" s="20"/>
    </row>
    <row r="1320" spans="6:7">
      <c r="F1320" s="20"/>
      <c r="G1320" s="20"/>
    </row>
    <row r="1321" spans="6:7">
      <c r="F1321" s="20"/>
      <c r="G1321" s="20"/>
    </row>
    <row r="1322" spans="6:7">
      <c r="F1322" s="20"/>
      <c r="G1322" s="20"/>
    </row>
    <row r="1323" spans="6:7">
      <c r="F1323" s="20"/>
      <c r="G1323" s="20"/>
    </row>
    <row r="1324" spans="6:7">
      <c r="F1324" s="20"/>
      <c r="G1324" s="20"/>
    </row>
    <row r="1325" spans="6:7">
      <c r="F1325" s="20"/>
      <c r="G1325" s="20"/>
    </row>
    <row r="1326" spans="6:7">
      <c r="F1326" s="20"/>
      <c r="G1326" s="20"/>
    </row>
    <row r="1327" spans="6:7">
      <c r="F1327" s="20"/>
      <c r="G1327" s="20"/>
    </row>
    <row r="1328" spans="6:7">
      <c r="F1328" s="20"/>
      <c r="G1328" s="20"/>
    </row>
    <row r="1329" spans="6:7">
      <c r="F1329" s="20"/>
      <c r="G1329" s="20"/>
    </row>
    <row r="1330" spans="6:7">
      <c r="F1330" s="20"/>
      <c r="G1330" s="20"/>
    </row>
    <row r="1331" spans="6:7">
      <c r="F1331" s="20"/>
      <c r="G1331" s="20"/>
    </row>
    <row r="1332" spans="6:7">
      <c r="F1332" s="20"/>
      <c r="G1332" s="20"/>
    </row>
    <row r="1333" spans="6:7">
      <c r="F1333" s="20"/>
      <c r="G1333" s="20"/>
    </row>
    <row r="1334" spans="6:7">
      <c r="F1334" s="20"/>
      <c r="G1334" s="20"/>
    </row>
    <row r="1335" spans="6:7">
      <c r="F1335" s="20"/>
      <c r="G1335" s="20"/>
    </row>
    <row r="1336" spans="6:7">
      <c r="F1336" s="20"/>
      <c r="G1336" s="20"/>
    </row>
    <row r="1337" spans="6:7">
      <c r="F1337" s="20"/>
      <c r="G1337" s="20"/>
    </row>
    <row r="1338" spans="6:7">
      <c r="F1338" s="20"/>
      <c r="G1338" s="20"/>
    </row>
    <row r="1339" spans="6:7">
      <c r="F1339" s="20"/>
      <c r="G1339" s="20"/>
    </row>
    <row r="1340" spans="6:7">
      <c r="F1340" s="20"/>
      <c r="G1340" s="20"/>
    </row>
    <row r="1341" spans="6:7">
      <c r="F1341" s="20"/>
      <c r="G1341" s="20"/>
    </row>
    <row r="1342" spans="6:7">
      <c r="F1342" s="20"/>
      <c r="G1342" s="20"/>
    </row>
    <row r="1343" spans="6:7">
      <c r="F1343" s="20"/>
      <c r="G1343" s="20"/>
    </row>
    <row r="1344" spans="6:7">
      <c r="F1344" s="20"/>
      <c r="G1344" s="20"/>
    </row>
    <row r="1345" spans="6:7">
      <c r="F1345" s="20"/>
      <c r="G1345" s="20"/>
    </row>
    <row r="1346" spans="6:7">
      <c r="F1346" s="20"/>
      <c r="G1346" s="20"/>
    </row>
    <row r="1347" spans="6:7">
      <c r="F1347" s="20"/>
      <c r="G1347" s="20"/>
    </row>
    <row r="1348" spans="6:7">
      <c r="F1348" s="20"/>
      <c r="G1348" s="20"/>
    </row>
    <row r="1349" spans="6:7">
      <c r="F1349" s="20"/>
      <c r="G1349" s="20"/>
    </row>
    <row r="1350" spans="6:7">
      <c r="F1350" s="20"/>
      <c r="G1350" s="20"/>
    </row>
    <row r="1351" spans="6:7">
      <c r="F1351" s="20"/>
      <c r="G1351" s="20"/>
    </row>
    <row r="1352" spans="6:7">
      <c r="F1352" s="20"/>
      <c r="G1352" s="20"/>
    </row>
    <row r="1353" spans="6:7">
      <c r="F1353" s="20"/>
      <c r="G1353" s="20"/>
    </row>
    <row r="1354" spans="6:7">
      <c r="F1354" s="20"/>
      <c r="G1354" s="20"/>
    </row>
    <row r="1355" spans="6:7">
      <c r="F1355" s="20"/>
      <c r="G1355" s="20"/>
    </row>
    <row r="1356" spans="6:7">
      <c r="F1356" s="20"/>
      <c r="G1356" s="20"/>
    </row>
    <row r="1357" spans="6:7">
      <c r="F1357" s="20"/>
      <c r="G1357" s="20"/>
    </row>
    <row r="1358" spans="6:7">
      <c r="F1358" s="20"/>
      <c r="G1358" s="20"/>
    </row>
    <row r="1359" spans="6:7">
      <c r="F1359" s="20"/>
      <c r="G1359" s="20"/>
    </row>
    <row r="1360" spans="6:7">
      <c r="F1360" s="20"/>
      <c r="G1360" s="20"/>
    </row>
    <row r="1361" spans="6:7">
      <c r="F1361" s="20"/>
      <c r="G1361" s="20"/>
    </row>
    <row r="1362" spans="6:7">
      <c r="F1362" s="20"/>
      <c r="G1362" s="20"/>
    </row>
    <row r="1363" spans="6:7">
      <c r="F1363" s="20"/>
      <c r="G1363" s="20"/>
    </row>
    <row r="1364" spans="6:7">
      <c r="F1364" s="20"/>
      <c r="G1364" s="20"/>
    </row>
    <row r="1365" spans="6:7">
      <c r="F1365" s="20"/>
      <c r="G1365" s="20"/>
    </row>
    <row r="1366" spans="6:7">
      <c r="F1366" s="20"/>
      <c r="G1366" s="20"/>
    </row>
    <row r="1367" spans="6:7">
      <c r="F1367" s="20"/>
      <c r="G1367" s="20"/>
    </row>
    <row r="1368" spans="6:7">
      <c r="F1368" s="20"/>
      <c r="G1368" s="20"/>
    </row>
    <row r="1369" spans="6:7">
      <c r="F1369" s="20"/>
      <c r="G1369" s="20"/>
    </row>
    <row r="1370" spans="6:7">
      <c r="F1370" s="20"/>
      <c r="G1370" s="20"/>
    </row>
    <row r="1371" spans="6:7">
      <c r="F1371" s="20"/>
      <c r="G1371" s="20"/>
    </row>
    <row r="1372" spans="6:7">
      <c r="F1372" s="20"/>
      <c r="G1372" s="20"/>
    </row>
    <row r="1373" spans="6:7">
      <c r="F1373" s="20"/>
      <c r="G1373" s="20"/>
    </row>
    <row r="1374" spans="6:7">
      <c r="F1374" s="20"/>
      <c r="G1374" s="20"/>
    </row>
    <row r="1375" spans="6:7">
      <c r="F1375" s="20"/>
      <c r="G1375" s="20"/>
    </row>
    <row r="1376" spans="6:7">
      <c r="F1376" s="20"/>
      <c r="G1376" s="20"/>
    </row>
    <row r="1377" spans="6:7">
      <c r="F1377" s="20"/>
      <c r="G1377" s="20"/>
    </row>
    <row r="1378" spans="6:7">
      <c r="F1378" s="20"/>
      <c r="G1378" s="20"/>
    </row>
    <row r="1379" spans="6:7">
      <c r="F1379" s="20"/>
      <c r="G1379" s="20"/>
    </row>
    <row r="1380" spans="6:7">
      <c r="F1380" s="20"/>
      <c r="G1380" s="20"/>
    </row>
    <row r="1381" spans="6:7">
      <c r="F1381" s="20"/>
      <c r="G1381" s="20"/>
    </row>
    <row r="1382" spans="6:7">
      <c r="F1382" s="20"/>
      <c r="G1382" s="20"/>
    </row>
    <row r="1383" spans="6:7">
      <c r="F1383" s="20"/>
      <c r="G1383" s="20"/>
    </row>
    <row r="1384" spans="6:7">
      <c r="F1384" s="20"/>
      <c r="G1384" s="20"/>
    </row>
    <row r="1385" spans="6:7">
      <c r="F1385" s="20"/>
      <c r="G1385" s="20"/>
    </row>
    <row r="1386" spans="6:7">
      <c r="F1386" s="20"/>
      <c r="G1386" s="20"/>
    </row>
    <row r="1387" spans="6:7">
      <c r="F1387" s="20"/>
      <c r="G1387" s="20"/>
    </row>
    <row r="1388" spans="6:7">
      <c r="F1388" s="20"/>
      <c r="G1388" s="20"/>
    </row>
    <row r="1389" spans="6:7">
      <c r="F1389" s="20"/>
      <c r="G1389" s="20"/>
    </row>
    <row r="1390" spans="6:7">
      <c r="F1390" s="20"/>
      <c r="G1390" s="20"/>
    </row>
    <row r="1391" spans="6:7">
      <c r="F1391" s="20"/>
      <c r="G1391" s="20"/>
    </row>
    <row r="1392" spans="6:7">
      <c r="F1392" s="20"/>
      <c r="G1392" s="20"/>
    </row>
    <row r="1393" spans="6:7">
      <c r="F1393" s="20"/>
      <c r="G1393" s="20"/>
    </row>
    <row r="1394" spans="6:7">
      <c r="F1394" s="20"/>
      <c r="G1394" s="20"/>
    </row>
    <row r="1395" spans="6:7">
      <c r="F1395" s="20"/>
      <c r="G1395" s="20"/>
    </row>
    <row r="1396" spans="6:7">
      <c r="F1396" s="20"/>
      <c r="G1396" s="20"/>
    </row>
    <row r="1397" spans="6:7">
      <c r="F1397" s="20"/>
      <c r="G1397" s="20"/>
    </row>
    <row r="1398" spans="6:7">
      <c r="F1398" s="20"/>
      <c r="G1398" s="20"/>
    </row>
    <row r="1399" spans="6:7">
      <c r="F1399" s="20"/>
      <c r="G1399" s="20"/>
    </row>
    <row r="1400" spans="6:7">
      <c r="F1400" s="20"/>
      <c r="G1400" s="20"/>
    </row>
    <row r="1401" spans="6:7">
      <c r="F1401" s="20"/>
      <c r="G1401" s="20"/>
    </row>
    <row r="1402" spans="6:7">
      <c r="F1402" s="20"/>
      <c r="G1402" s="20"/>
    </row>
    <row r="1403" spans="6:7">
      <c r="F1403" s="20"/>
      <c r="G1403" s="20"/>
    </row>
    <row r="1404" spans="6:7">
      <c r="F1404" s="20"/>
      <c r="G1404" s="20"/>
    </row>
    <row r="1405" spans="6:7">
      <c r="F1405" s="20"/>
      <c r="G1405" s="20"/>
    </row>
    <row r="1406" spans="6:7">
      <c r="F1406" s="20"/>
      <c r="G1406" s="20"/>
    </row>
    <row r="1407" spans="6:7">
      <c r="F1407" s="20"/>
      <c r="G1407" s="20"/>
    </row>
    <row r="1408" spans="6:7">
      <c r="F1408" s="20"/>
      <c r="G1408" s="20"/>
    </row>
    <row r="1409" spans="6:7">
      <c r="F1409" s="20"/>
      <c r="G1409" s="20"/>
    </row>
    <row r="1410" spans="6:7">
      <c r="F1410" s="20"/>
      <c r="G1410" s="20"/>
    </row>
    <row r="1411" spans="6:7">
      <c r="F1411" s="20"/>
      <c r="G1411" s="20"/>
    </row>
    <row r="1412" spans="6:7">
      <c r="F1412" s="20"/>
      <c r="G1412" s="20"/>
    </row>
    <row r="1413" spans="6:7">
      <c r="F1413" s="20"/>
      <c r="G1413" s="20"/>
    </row>
    <row r="1414" spans="6:7">
      <c r="F1414" s="20"/>
      <c r="G1414" s="20"/>
    </row>
    <row r="1415" spans="6:7">
      <c r="F1415" s="20"/>
      <c r="G1415" s="20"/>
    </row>
    <row r="1416" spans="6:7">
      <c r="F1416" s="20"/>
      <c r="G1416" s="20"/>
    </row>
    <row r="1417" spans="6:7">
      <c r="F1417" s="20"/>
      <c r="G1417" s="20"/>
    </row>
    <row r="1418" spans="6:7">
      <c r="F1418" s="20"/>
      <c r="G1418" s="20"/>
    </row>
    <row r="1419" spans="6:7">
      <c r="F1419" s="20"/>
      <c r="G1419" s="20"/>
    </row>
    <row r="1420" spans="6:7">
      <c r="F1420" s="20"/>
      <c r="G1420" s="20"/>
    </row>
    <row r="1421" spans="6:7">
      <c r="F1421" s="20"/>
      <c r="G1421" s="20"/>
    </row>
    <row r="1422" spans="6:7">
      <c r="F1422" s="20"/>
      <c r="G1422" s="20"/>
    </row>
    <row r="1423" spans="6:7">
      <c r="F1423" s="20"/>
      <c r="G1423" s="20"/>
    </row>
    <row r="1424" spans="6:7">
      <c r="F1424" s="20"/>
      <c r="G1424" s="20"/>
    </row>
    <row r="1425" spans="6:7">
      <c r="F1425" s="20"/>
      <c r="G1425" s="20"/>
    </row>
    <row r="1426" spans="6:7">
      <c r="F1426" s="20"/>
      <c r="G1426" s="20"/>
    </row>
    <row r="1427" spans="6:7">
      <c r="F1427" s="20"/>
      <c r="G1427" s="20"/>
    </row>
    <row r="1428" spans="6:7">
      <c r="F1428" s="20"/>
      <c r="G1428" s="20"/>
    </row>
    <row r="1429" spans="6:7">
      <c r="F1429" s="20"/>
      <c r="G1429" s="20"/>
    </row>
    <row r="1430" spans="6:7">
      <c r="F1430" s="20"/>
      <c r="G1430" s="20"/>
    </row>
    <row r="1431" spans="6:7">
      <c r="F1431" s="20"/>
      <c r="G1431" s="20"/>
    </row>
    <row r="1432" spans="6:7">
      <c r="F1432" s="20"/>
      <c r="G1432" s="20"/>
    </row>
    <row r="1433" spans="6:7">
      <c r="F1433" s="20"/>
      <c r="G1433" s="20"/>
    </row>
    <row r="1434" spans="6:7">
      <c r="F1434" s="20"/>
      <c r="G1434" s="20"/>
    </row>
    <row r="1435" spans="6:7">
      <c r="F1435" s="20"/>
      <c r="G1435" s="20"/>
    </row>
    <row r="1436" spans="6:7">
      <c r="F1436" s="20"/>
      <c r="G1436" s="20"/>
    </row>
    <row r="1437" spans="6:7">
      <c r="F1437" s="20"/>
      <c r="G1437" s="20"/>
    </row>
    <row r="1438" spans="6:7">
      <c r="F1438" s="20"/>
      <c r="G1438" s="20"/>
    </row>
    <row r="1439" spans="6:7">
      <c r="F1439" s="20"/>
      <c r="G1439" s="20"/>
    </row>
    <row r="1440" spans="6:7">
      <c r="F1440" s="20"/>
      <c r="G1440" s="20"/>
    </row>
    <row r="1441" spans="6:7">
      <c r="F1441" s="20"/>
      <c r="G1441" s="20"/>
    </row>
    <row r="1442" spans="6:7">
      <c r="F1442" s="20"/>
      <c r="G1442" s="20"/>
    </row>
    <row r="1443" spans="6:7">
      <c r="F1443" s="20"/>
      <c r="G1443" s="20"/>
    </row>
    <row r="1444" spans="6:7">
      <c r="F1444" s="20"/>
      <c r="G1444" s="20"/>
    </row>
    <row r="1445" spans="6:7">
      <c r="F1445" s="20"/>
      <c r="G1445" s="20"/>
    </row>
    <row r="1446" spans="6:7">
      <c r="F1446" s="20"/>
      <c r="G1446" s="20"/>
    </row>
    <row r="1447" spans="6:7">
      <c r="F1447" s="20"/>
      <c r="G1447" s="20"/>
    </row>
    <row r="1448" spans="6:7">
      <c r="F1448" s="20"/>
      <c r="G1448" s="20"/>
    </row>
    <row r="1449" spans="6:7">
      <c r="F1449" s="20"/>
      <c r="G1449" s="20"/>
    </row>
    <row r="1450" spans="6:7">
      <c r="F1450" s="20"/>
      <c r="G1450" s="20"/>
    </row>
    <row r="1451" spans="6:7">
      <c r="F1451" s="20"/>
      <c r="G1451" s="20"/>
    </row>
    <row r="1452" spans="6:7">
      <c r="F1452" s="20"/>
      <c r="G1452" s="20"/>
    </row>
    <row r="1453" spans="6:7">
      <c r="F1453" s="20"/>
      <c r="G1453" s="20"/>
    </row>
    <row r="1454" spans="6:7">
      <c r="F1454" s="20"/>
      <c r="G1454" s="20"/>
    </row>
    <row r="1455" spans="6:7">
      <c r="F1455" s="20"/>
      <c r="G1455" s="20"/>
    </row>
    <row r="1456" spans="6:7">
      <c r="F1456" s="20"/>
      <c r="G1456" s="20"/>
    </row>
    <row r="1457" spans="6:7">
      <c r="F1457" s="20"/>
      <c r="G1457" s="20"/>
    </row>
    <row r="1458" spans="6:7">
      <c r="F1458" s="20"/>
      <c r="G1458" s="20"/>
    </row>
    <row r="1459" spans="6:7">
      <c r="F1459" s="20"/>
      <c r="G1459" s="20"/>
    </row>
    <row r="1460" spans="6:7">
      <c r="F1460" s="20"/>
      <c r="G1460" s="20"/>
    </row>
    <row r="1461" spans="6:7">
      <c r="F1461" s="20"/>
      <c r="G1461" s="20"/>
    </row>
    <row r="1462" spans="6:7">
      <c r="F1462" s="20"/>
      <c r="G1462" s="20"/>
    </row>
    <row r="1463" spans="6:7">
      <c r="F1463" s="20"/>
      <c r="G1463" s="20"/>
    </row>
    <row r="1464" spans="6:7">
      <c r="F1464" s="20"/>
      <c r="G1464" s="20"/>
    </row>
    <row r="1465" spans="6:7">
      <c r="F1465" s="20"/>
      <c r="G1465" s="20"/>
    </row>
    <row r="1466" spans="6:7">
      <c r="F1466" s="20"/>
      <c r="G1466" s="20"/>
    </row>
    <row r="1467" spans="6:7">
      <c r="F1467" s="20"/>
      <c r="G1467" s="20"/>
    </row>
    <row r="1468" spans="6:7">
      <c r="F1468" s="20"/>
      <c r="G1468" s="20"/>
    </row>
    <row r="1469" spans="6:7">
      <c r="F1469" s="20"/>
      <c r="G1469" s="20"/>
    </row>
    <row r="1470" spans="6:7">
      <c r="F1470" s="20"/>
      <c r="G1470" s="20"/>
    </row>
    <row r="1471" spans="6:7">
      <c r="F1471" s="20"/>
      <c r="G1471" s="20"/>
    </row>
    <row r="1472" spans="6:7">
      <c r="F1472" s="20"/>
      <c r="G1472" s="20"/>
    </row>
    <row r="1473" spans="6:7">
      <c r="F1473" s="20"/>
      <c r="G1473" s="20"/>
    </row>
    <row r="1474" spans="6:7">
      <c r="F1474" s="20"/>
      <c r="G1474" s="20"/>
    </row>
    <row r="1475" spans="6:7">
      <c r="F1475" s="20"/>
      <c r="G1475" s="20"/>
    </row>
    <row r="1476" spans="6:7">
      <c r="F1476" s="20"/>
      <c r="G1476" s="20"/>
    </row>
    <row r="1477" spans="6:7">
      <c r="F1477" s="20"/>
      <c r="G1477" s="20"/>
    </row>
    <row r="1478" spans="6:7">
      <c r="F1478" s="20"/>
      <c r="G1478" s="20"/>
    </row>
    <row r="1479" spans="6:7">
      <c r="F1479" s="20"/>
      <c r="G1479" s="20"/>
    </row>
    <row r="1480" spans="6:7">
      <c r="F1480" s="20"/>
      <c r="G1480" s="20"/>
    </row>
    <row r="1481" spans="6:7">
      <c r="F1481" s="20"/>
      <c r="G1481" s="20"/>
    </row>
    <row r="1482" spans="6:7">
      <c r="F1482" s="20"/>
      <c r="G1482" s="20"/>
    </row>
    <row r="1483" spans="6:7">
      <c r="F1483" s="20"/>
      <c r="G1483" s="20"/>
    </row>
    <row r="1484" spans="6:7">
      <c r="F1484" s="20"/>
      <c r="G1484" s="20"/>
    </row>
    <row r="1485" spans="6:7">
      <c r="F1485" s="20"/>
      <c r="G1485" s="20"/>
    </row>
    <row r="1486" spans="6:7">
      <c r="F1486" s="20"/>
      <c r="G1486" s="20"/>
    </row>
    <row r="1487" spans="6:7">
      <c r="F1487" s="20"/>
      <c r="G1487" s="20"/>
    </row>
    <row r="1488" spans="6:7">
      <c r="F1488" s="20"/>
      <c r="G1488" s="20"/>
    </row>
    <row r="1489" spans="6:7">
      <c r="F1489" s="20"/>
      <c r="G1489" s="20"/>
    </row>
    <row r="1490" spans="6:7">
      <c r="F1490" s="20"/>
      <c r="G1490" s="20"/>
    </row>
    <row r="1491" spans="6:7">
      <c r="F1491" s="20"/>
      <c r="G1491" s="20"/>
    </row>
    <row r="1492" spans="6:7">
      <c r="F1492" s="20"/>
      <c r="G1492" s="20"/>
    </row>
    <row r="1493" spans="6:7">
      <c r="F1493" s="20"/>
      <c r="G1493" s="20"/>
    </row>
    <row r="1494" spans="6:7">
      <c r="F1494" s="20"/>
      <c r="G1494" s="20"/>
    </row>
    <row r="1495" spans="6:7">
      <c r="F1495" s="20"/>
      <c r="G1495" s="20"/>
    </row>
    <row r="1496" spans="6:7">
      <c r="F1496" s="20"/>
      <c r="G1496" s="20"/>
    </row>
    <row r="1497" spans="6:7">
      <c r="F1497" s="20"/>
      <c r="G1497" s="20"/>
    </row>
    <row r="1498" spans="6:7">
      <c r="F1498" s="20"/>
      <c r="G1498" s="20"/>
    </row>
    <row r="1499" spans="6:7">
      <c r="F1499" s="20"/>
      <c r="G1499" s="20"/>
    </row>
    <row r="1500" spans="6:7">
      <c r="F1500" s="20"/>
      <c r="G1500" s="20"/>
    </row>
    <row r="1501" spans="6:7">
      <c r="F1501" s="20"/>
      <c r="G1501" s="20"/>
    </row>
    <row r="1502" spans="6:7">
      <c r="F1502" s="20"/>
      <c r="G1502" s="20"/>
    </row>
    <row r="1503" spans="6:7">
      <c r="F1503" s="20"/>
      <c r="G1503" s="20"/>
    </row>
    <row r="1504" spans="6:7">
      <c r="F1504" s="20"/>
      <c r="G1504" s="20"/>
    </row>
    <row r="1505" spans="6:7">
      <c r="F1505" s="20"/>
      <c r="G1505" s="20"/>
    </row>
    <row r="1506" spans="6:7">
      <c r="F1506" s="20"/>
      <c r="G1506" s="20"/>
    </row>
    <row r="1507" spans="6:7">
      <c r="F1507" s="20"/>
      <c r="G1507" s="20"/>
    </row>
    <row r="1508" spans="6:7">
      <c r="F1508" s="20"/>
      <c r="G1508" s="20"/>
    </row>
    <row r="1509" spans="6:7">
      <c r="F1509" s="20"/>
      <c r="G1509" s="20"/>
    </row>
    <row r="1510" spans="6:7">
      <c r="F1510" s="20"/>
      <c r="G1510" s="20"/>
    </row>
    <row r="1511" spans="6:7">
      <c r="F1511" s="20"/>
      <c r="G1511" s="20"/>
    </row>
    <row r="1512" spans="6:7">
      <c r="F1512" s="20"/>
      <c r="G1512" s="20"/>
    </row>
    <row r="1513" spans="6:7">
      <c r="F1513" s="20"/>
      <c r="G1513" s="20"/>
    </row>
    <row r="1514" spans="6:7">
      <c r="F1514" s="20"/>
      <c r="G1514" s="20"/>
    </row>
    <row r="1515" spans="6:7">
      <c r="F1515" s="20"/>
      <c r="G1515" s="20"/>
    </row>
    <row r="1516" spans="6:7">
      <c r="F1516" s="20"/>
      <c r="G1516" s="20"/>
    </row>
    <row r="1517" spans="6:7">
      <c r="F1517" s="20"/>
      <c r="G1517" s="20"/>
    </row>
    <row r="1518" spans="6:7">
      <c r="F1518" s="20"/>
      <c r="G1518" s="20"/>
    </row>
    <row r="1519" spans="6:7">
      <c r="F1519" s="20"/>
      <c r="G1519" s="20"/>
    </row>
    <row r="1520" spans="6:7">
      <c r="F1520" s="20"/>
      <c r="G1520" s="20"/>
    </row>
    <row r="1521" spans="6:7">
      <c r="F1521" s="20"/>
      <c r="G1521" s="20"/>
    </row>
    <row r="1522" spans="6:7">
      <c r="F1522" s="20"/>
      <c r="G1522" s="20"/>
    </row>
    <row r="1523" spans="6:7">
      <c r="F1523" s="20"/>
      <c r="G1523" s="20"/>
    </row>
    <row r="1524" spans="6:7">
      <c r="F1524" s="20"/>
      <c r="G1524" s="20"/>
    </row>
    <row r="1525" spans="6:7">
      <c r="F1525" s="20"/>
      <c r="G1525" s="20"/>
    </row>
    <row r="1526" spans="6:7">
      <c r="F1526" s="20"/>
      <c r="G1526" s="20"/>
    </row>
    <row r="1527" spans="6:7">
      <c r="F1527" s="20"/>
      <c r="G1527" s="20"/>
    </row>
    <row r="1528" spans="6:7">
      <c r="F1528" s="20"/>
      <c r="G1528" s="20"/>
    </row>
    <row r="1529" spans="6:7">
      <c r="F1529" s="20"/>
      <c r="G1529" s="20"/>
    </row>
    <row r="1530" spans="6:7">
      <c r="F1530" s="20"/>
      <c r="G1530" s="20"/>
    </row>
    <row r="1531" spans="6:7">
      <c r="F1531" s="20"/>
      <c r="G1531" s="20"/>
    </row>
    <row r="1532" spans="6:7">
      <c r="F1532" s="20"/>
      <c r="G1532" s="20"/>
    </row>
    <row r="1533" spans="6:7">
      <c r="F1533" s="20"/>
      <c r="G1533" s="20"/>
    </row>
    <row r="1534" spans="6:7">
      <c r="F1534" s="20"/>
      <c r="G1534" s="20"/>
    </row>
    <row r="1535" spans="6:7">
      <c r="F1535" s="20"/>
      <c r="G1535" s="20"/>
    </row>
    <row r="1536" spans="6:7">
      <c r="F1536" s="20"/>
      <c r="G1536" s="20"/>
    </row>
    <row r="1537" spans="6:7">
      <c r="F1537" s="20"/>
      <c r="G1537" s="20"/>
    </row>
    <row r="1538" spans="6:7">
      <c r="F1538" s="20"/>
      <c r="G1538" s="20"/>
    </row>
    <row r="1539" spans="6:7">
      <c r="F1539" s="20"/>
      <c r="G1539" s="20"/>
    </row>
    <row r="1540" spans="6:7">
      <c r="F1540" s="20"/>
      <c r="G1540" s="20"/>
    </row>
    <row r="1541" spans="6:7">
      <c r="F1541" s="20"/>
      <c r="G1541" s="20"/>
    </row>
    <row r="1542" spans="6:7">
      <c r="F1542" s="20"/>
      <c r="G1542" s="20"/>
    </row>
    <row r="1543" spans="6:7">
      <c r="F1543" s="20"/>
      <c r="G1543" s="20"/>
    </row>
    <row r="1544" spans="6:7">
      <c r="F1544" s="20"/>
      <c r="G1544" s="20"/>
    </row>
    <row r="1545" spans="6:7">
      <c r="F1545" s="20"/>
      <c r="G1545" s="20"/>
    </row>
    <row r="1546" spans="6:7">
      <c r="F1546" s="20"/>
      <c r="G1546" s="20"/>
    </row>
    <row r="1547" spans="6:7">
      <c r="F1547" s="20"/>
      <c r="G1547" s="20"/>
    </row>
    <row r="1548" spans="6:7">
      <c r="F1548" s="20"/>
      <c r="G1548" s="20"/>
    </row>
    <row r="1549" spans="6:7">
      <c r="F1549" s="20"/>
      <c r="G1549" s="20"/>
    </row>
    <row r="1550" spans="6:7">
      <c r="F1550" s="20"/>
      <c r="G1550" s="20"/>
    </row>
    <row r="1551" spans="6:7">
      <c r="F1551" s="20"/>
      <c r="G1551" s="20"/>
    </row>
    <row r="1552" spans="6:7">
      <c r="F1552" s="20"/>
      <c r="G1552" s="20"/>
    </row>
    <row r="1553" spans="6:7">
      <c r="F1553" s="20"/>
      <c r="G1553" s="20"/>
    </row>
    <row r="1554" spans="6:7">
      <c r="F1554" s="20"/>
      <c r="G1554" s="20"/>
    </row>
    <row r="1555" spans="6:7">
      <c r="F1555" s="20"/>
      <c r="G1555" s="20"/>
    </row>
    <row r="1556" spans="6:7">
      <c r="F1556" s="20"/>
      <c r="G1556" s="20"/>
    </row>
    <row r="1557" spans="6:7">
      <c r="F1557" s="20"/>
      <c r="G1557" s="20"/>
    </row>
    <row r="1558" spans="6:7">
      <c r="F1558" s="20"/>
      <c r="G1558" s="20"/>
    </row>
    <row r="1559" spans="6:7">
      <c r="F1559" s="20"/>
      <c r="G1559" s="20"/>
    </row>
    <row r="1560" spans="6:7">
      <c r="F1560" s="20"/>
      <c r="G1560" s="20"/>
    </row>
    <row r="1561" spans="6:7">
      <c r="F1561" s="20"/>
      <c r="G1561" s="20"/>
    </row>
    <row r="1562" spans="6:7">
      <c r="F1562" s="20"/>
      <c r="G1562" s="20"/>
    </row>
    <row r="1563" spans="6:7">
      <c r="F1563" s="20"/>
      <c r="G1563" s="20"/>
    </row>
    <row r="1564" spans="6:7">
      <c r="F1564" s="20"/>
      <c r="G1564" s="20"/>
    </row>
    <row r="1565" spans="6:7">
      <c r="F1565" s="20"/>
      <c r="G1565" s="20"/>
    </row>
    <row r="1566" spans="6:7">
      <c r="F1566" s="20"/>
      <c r="G1566" s="20"/>
    </row>
    <row r="1567" spans="6:7">
      <c r="F1567" s="20"/>
      <c r="G1567" s="20"/>
    </row>
    <row r="1568" spans="6:7">
      <c r="F1568" s="20"/>
      <c r="G1568" s="20"/>
    </row>
    <row r="1569" spans="6:7">
      <c r="F1569" s="20"/>
      <c r="G1569" s="20"/>
    </row>
    <row r="1570" spans="6:7">
      <c r="F1570" s="20"/>
      <c r="G1570" s="20"/>
    </row>
    <row r="1571" spans="6:7">
      <c r="F1571" s="20"/>
      <c r="G1571" s="20"/>
    </row>
    <row r="1572" spans="6:7">
      <c r="F1572" s="20"/>
      <c r="G1572" s="20"/>
    </row>
    <row r="1573" spans="6:7">
      <c r="F1573" s="20"/>
      <c r="G1573" s="20"/>
    </row>
    <row r="1574" spans="6:7">
      <c r="F1574" s="20"/>
      <c r="G1574" s="20"/>
    </row>
    <row r="1575" spans="6:7">
      <c r="F1575" s="20"/>
      <c r="G1575" s="20"/>
    </row>
    <row r="1576" spans="6:7">
      <c r="F1576" s="20"/>
      <c r="G1576" s="20"/>
    </row>
    <row r="1577" spans="6:7">
      <c r="F1577" s="20"/>
      <c r="G1577" s="20"/>
    </row>
    <row r="1578" spans="6:7">
      <c r="F1578" s="20"/>
      <c r="G1578" s="20"/>
    </row>
    <row r="1579" spans="6:7">
      <c r="F1579" s="20"/>
      <c r="G1579" s="20"/>
    </row>
    <row r="1580" spans="6:7">
      <c r="F1580" s="20"/>
      <c r="G1580" s="20"/>
    </row>
    <row r="1581" spans="6:7">
      <c r="F1581" s="20"/>
      <c r="G1581" s="20"/>
    </row>
    <row r="1582" spans="6:7">
      <c r="F1582" s="20"/>
      <c r="G1582" s="20"/>
    </row>
    <row r="1583" spans="6:7">
      <c r="F1583" s="20"/>
      <c r="G1583" s="20"/>
    </row>
    <row r="1584" spans="6:7">
      <c r="F1584" s="20"/>
      <c r="G1584" s="20"/>
    </row>
    <row r="1585" spans="6:7">
      <c r="F1585" s="20"/>
      <c r="G1585" s="20"/>
    </row>
    <row r="1586" spans="6:7">
      <c r="F1586" s="20"/>
      <c r="G1586" s="20"/>
    </row>
    <row r="1587" spans="6:7">
      <c r="F1587" s="20"/>
      <c r="G1587" s="20"/>
    </row>
    <row r="1588" spans="6:7">
      <c r="F1588" s="20"/>
      <c r="G1588" s="20"/>
    </row>
    <row r="1589" spans="6:7">
      <c r="F1589" s="20"/>
      <c r="G1589" s="20"/>
    </row>
    <row r="1590" spans="6:7">
      <c r="F1590" s="20"/>
      <c r="G1590" s="20"/>
    </row>
    <row r="1591" spans="6:7">
      <c r="F1591" s="20"/>
      <c r="G1591" s="20"/>
    </row>
    <row r="1592" spans="6:7">
      <c r="F1592" s="20"/>
      <c r="G1592" s="20"/>
    </row>
    <row r="1593" spans="6:7">
      <c r="F1593" s="20"/>
      <c r="G1593" s="20"/>
    </row>
    <row r="1594" spans="6:7">
      <c r="F1594" s="20"/>
      <c r="G1594" s="20"/>
    </row>
    <row r="1595" spans="6:7">
      <c r="F1595" s="20"/>
      <c r="G1595" s="20"/>
    </row>
    <row r="1596" spans="6:7">
      <c r="F1596" s="20"/>
      <c r="G1596" s="20"/>
    </row>
    <row r="1597" spans="6:7">
      <c r="F1597" s="20"/>
      <c r="G1597" s="20"/>
    </row>
    <row r="1598" spans="6:7">
      <c r="F1598" s="20"/>
      <c r="G1598" s="20"/>
    </row>
    <row r="1599" spans="6:7">
      <c r="F1599" s="20"/>
      <c r="G1599" s="20"/>
    </row>
    <row r="1600" spans="6:7">
      <c r="F1600" s="20"/>
      <c r="G1600" s="20"/>
    </row>
    <row r="1601" spans="6:7">
      <c r="F1601" s="20"/>
      <c r="G1601" s="20"/>
    </row>
    <row r="1602" spans="6:7">
      <c r="F1602" s="20"/>
      <c r="G1602" s="20"/>
    </row>
    <row r="1603" spans="6:7">
      <c r="F1603" s="20"/>
      <c r="G1603" s="20"/>
    </row>
    <row r="1604" spans="6:7">
      <c r="F1604" s="20"/>
      <c r="G1604" s="20"/>
    </row>
    <row r="1605" spans="6:7">
      <c r="F1605" s="20"/>
      <c r="G1605" s="20"/>
    </row>
    <row r="1606" spans="6:7">
      <c r="F1606" s="20"/>
      <c r="G1606" s="20"/>
    </row>
    <row r="1607" spans="6:7">
      <c r="F1607" s="20"/>
      <c r="G1607" s="20"/>
    </row>
    <row r="1608" spans="6:7">
      <c r="F1608" s="20"/>
      <c r="G1608" s="20"/>
    </row>
    <row r="1609" spans="6:7">
      <c r="F1609" s="20"/>
      <c r="G1609" s="20"/>
    </row>
    <row r="1610" spans="6:7">
      <c r="F1610" s="20"/>
      <c r="G1610" s="20"/>
    </row>
    <row r="1611" spans="6:7">
      <c r="F1611" s="20"/>
      <c r="G1611" s="20"/>
    </row>
    <row r="1612" spans="6:7">
      <c r="F1612" s="20"/>
      <c r="G1612" s="20"/>
    </row>
    <row r="1613" spans="6:7">
      <c r="F1613" s="20"/>
      <c r="G1613" s="20"/>
    </row>
    <row r="1614" spans="6:7">
      <c r="F1614" s="20"/>
      <c r="G1614" s="20"/>
    </row>
    <row r="1615" spans="6:7">
      <c r="F1615" s="20"/>
      <c r="G1615" s="20"/>
    </row>
    <row r="1616" spans="6:7">
      <c r="F1616" s="20"/>
      <c r="G1616" s="20"/>
    </row>
    <row r="1617" spans="6:7">
      <c r="F1617" s="20"/>
      <c r="G1617" s="20"/>
    </row>
    <row r="1618" spans="6:7">
      <c r="F1618" s="20"/>
      <c r="G1618" s="20"/>
    </row>
    <row r="1619" spans="6:7">
      <c r="F1619" s="20"/>
      <c r="G1619" s="20"/>
    </row>
    <row r="1620" spans="6:7">
      <c r="F1620" s="20"/>
      <c r="G1620" s="20"/>
    </row>
    <row r="1621" spans="6:7">
      <c r="F1621" s="20"/>
      <c r="G1621" s="20"/>
    </row>
    <row r="1622" spans="6:7">
      <c r="F1622" s="20"/>
      <c r="G1622" s="20"/>
    </row>
    <row r="1623" spans="6:7">
      <c r="F1623" s="20"/>
      <c r="G1623" s="20"/>
    </row>
    <row r="1624" spans="6:7">
      <c r="F1624" s="20"/>
      <c r="G1624" s="20"/>
    </row>
    <row r="1625" spans="6:7">
      <c r="F1625" s="20"/>
      <c r="G1625" s="20"/>
    </row>
    <row r="1626" spans="6:7">
      <c r="F1626" s="20"/>
      <c r="G1626" s="20"/>
    </row>
    <row r="1627" spans="6:7">
      <c r="F1627" s="20"/>
      <c r="G1627" s="20"/>
    </row>
    <row r="1628" spans="6:7">
      <c r="F1628" s="20"/>
      <c r="G1628" s="20"/>
    </row>
    <row r="1629" spans="6:7">
      <c r="F1629" s="20"/>
      <c r="G1629" s="20"/>
    </row>
    <row r="1630" spans="6:7">
      <c r="F1630" s="20"/>
      <c r="G1630" s="20"/>
    </row>
    <row r="1631" spans="6:7">
      <c r="F1631" s="20"/>
      <c r="G1631" s="20"/>
    </row>
    <row r="1632" spans="6:7">
      <c r="F1632" s="20"/>
      <c r="G1632" s="20"/>
    </row>
    <row r="1633" spans="6:7">
      <c r="F1633" s="20"/>
      <c r="G1633" s="20"/>
    </row>
    <row r="1634" spans="6:7">
      <c r="F1634" s="20"/>
      <c r="G1634" s="20"/>
    </row>
    <row r="1635" spans="6:7">
      <c r="F1635" s="20"/>
      <c r="G1635" s="20"/>
    </row>
    <row r="1636" spans="6:7">
      <c r="F1636" s="20"/>
      <c r="G1636" s="20"/>
    </row>
    <row r="1637" spans="6:7">
      <c r="F1637" s="20"/>
      <c r="G1637" s="20"/>
    </row>
    <row r="1638" spans="6:7">
      <c r="F1638" s="20"/>
      <c r="G1638" s="20"/>
    </row>
    <row r="1639" spans="6:7">
      <c r="F1639" s="20"/>
      <c r="G1639" s="20"/>
    </row>
    <row r="1640" spans="6:7">
      <c r="F1640" s="20"/>
      <c r="G1640" s="20"/>
    </row>
    <row r="1641" spans="6:7">
      <c r="F1641" s="20"/>
      <c r="G1641" s="20"/>
    </row>
    <row r="1642" spans="6:7">
      <c r="F1642" s="20"/>
      <c r="G1642" s="20"/>
    </row>
    <row r="1643" spans="6:7">
      <c r="F1643" s="20"/>
      <c r="G1643" s="20"/>
    </row>
    <row r="1644" spans="6:7">
      <c r="F1644" s="20"/>
      <c r="G1644" s="20"/>
    </row>
    <row r="1645" spans="6:7">
      <c r="F1645" s="20"/>
      <c r="G1645" s="20"/>
    </row>
    <row r="1646" spans="6:7">
      <c r="F1646" s="20"/>
      <c r="G1646" s="20"/>
    </row>
    <row r="1647" spans="6:7">
      <c r="F1647" s="20"/>
      <c r="G1647" s="20"/>
    </row>
    <row r="1648" spans="6:7">
      <c r="F1648" s="20"/>
      <c r="G1648" s="20"/>
    </row>
    <row r="1649" spans="6:7">
      <c r="F1649" s="20"/>
      <c r="G1649" s="20"/>
    </row>
    <row r="1650" spans="6:7">
      <c r="F1650" s="20"/>
      <c r="G1650" s="20"/>
    </row>
    <row r="1651" spans="6:7">
      <c r="F1651" s="20"/>
      <c r="G1651" s="20"/>
    </row>
    <row r="1652" spans="6:7">
      <c r="F1652" s="20"/>
      <c r="G1652" s="20"/>
    </row>
    <row r="1653" spans="6:7">
      <c r="F1653" s="20"/>
      <c r="G1653" s="20"/>
    </row>
    <row r="1654" spans="6:7">
      <c r="F1654" s="20"/>
      <c r="G1654" s="20"/>
    </row>
    <row r="1655" spans="6:7">
      <c r="F1655" s="20"/>
      <c r="G1655" s="20"/>
    </row>
    <row r="1656" spans="6:7">
      <c r="F1656" s="20"/>
      <c r="G1656" s="20"/>
    </row>
    <row r="1657" spans="6:7">
      <c r="F1657" s="20"/>
      <c r="G1657" s="20"/>
    </row>
    <row r="1658" spans="6:7">
      <c r="F1658" s="20"/>
      <c r="G1658" s="20"/>
    </row>
    <row r="1659" spans="6:7">
      <c r="F1659" s="20"/>
      <c r="G1659" s="20"/>
    </row>
    <row r="1660" spans="6:7">
      <c r="F1660" s="20"/>
      <c r="G1660" s="20"/>
    </row>
    <row r="1661" spans="6:7">
      <c r="F1661" s="20"/>
      <c r="G1661" s="20"/>
    </row>
    <row r="1662" spans="6:7">
      <c r="F1662" s="20"/>
      <c r="G1662" s="20"/>
    </row>
    <row r="1663" spans="6:7">
      <c r="F1663" s="20"/>
      <c r="G1663" s="20"/>
    </row>
    <row r="1664" spans="6:7">
      <c r="F1664" s="20"/>
      <c r="G1664" s="20"/>
    </row>
    <row r="1665" spans="6:7">
      <c r="F1665" s="20"/>
      <c r="G1665" s="20"/>
    </row>
    <row r="1666" spans="6:7">
      <c r="F1666" s="20"/>
      <c r="G1666" s="20"/>
    </row>
    <row r="1667" spans="6:7">
      <c r="F1667" s="20"/>
      <c r="G1667" s="20"/>
    </row>
    <row r="1668" spans="6:7">
      <c r="F1668" s="20"/>
      <c r="G1668" s="20"/>
    </row>
    <row r="1669" spans="6:7">
      <c r="F1669" s="20"/>
      <c r="G1669" s="20"/>
    </row>
    <row r="1670" spans="6:7">
      <c r="F1670" s="20"/>
      <c r="G1670" s="20"/>
    </row>
    <row r="1671" spans="6:7">
      <c r="F1671" s="20"/>
      <c r="G1671" s="20"/>
    </row>
    <row r="1672" spans="6:7">
      <c r="F1672" s="20"/>
      <c r="G1672" s="20"/>
    </row>
    <row r="1673" spans="6:7">
      <c r="F1673" s="20"/>
      <c r="G1673" s="20"/>
    </row>
    <row r="1674" spans="6:7">
      <c r="F1674" s="20"/>
      <c r="G1674" s="20"/>
    </row>
    <row r="1675" spans="6:7">
      <c r="F1675" s="20"/>
      <c r="G1675" s="20"/>
    </row>
    <row r="1676" spans="6:7">
      <c r="F1676" s="20"/>
      <c r="G1676" s="20"/>
    </row>
    <row r="1677" spans="6:7">
      <c r="F1677" s="20"/>
      <c r="G1677" s="20"/>
    </row>
    <row r="1678" spans="6:7">
      <c r="F1678" s="20"/>
      <c r="G1678" s="20"/>
    </row>
    <row r="1679" spans="6:7">
      <c r="F1679" s="20"/>
      <c r="G1679" s="20"/>
    </row>
    <row r="1680" spans="6:7">
      <c r="F1680" s="20"/>
      <c r="G1680" s="20"/>
    </row>
    <row r="1681" spans="6:7">
      <c r="F1681" s="20"/>
      <c r="G1681" s="20"/>
    </row>
    <row r="1682" spans="6:7">
      <c r="F1682" s="20"/>
      <c r="G1682" s="20"/>
    </row>
    <row r="1683" spans="6:7">
      <c r="F1683" s="20"/>
      <c r="G1683" s="20"/>
    </row>
    <row r="1684" spans="6:7">
      <c r="F1684" s="20"/>
      <c r="G1684" s="20"/>
    </row>
    <row r="1685" spans="6:7">
      <c r="F1685" s="20"/>
      <c r="G1685" s="20"/>
    </row>
    <row r="1686" spans="6:7">
      <c r="F1686" s="20"/>
      <c r="G1686" s="20"/>
    </row>
    <row r="1687" spans="6:7">
      <c r="F1687" s="20"/>
      <c r="G1687" s="20"/>
    </row>
    <row r="1688" spans="6:7">
      <c r="F1688" s="20"/>
      <c r="G1688" s="20"/>
    </row>
    <row r="1689" spans="6:7">
      <c r="F1689" s="20"/>
      <c r="G1689" s="20"/>
    </row>
    <row r="1690" spans="6:7">
      <c r="F1690" s="20"/>
      <c r="G1690" s="20"/>
    </row>
    <row r="1691" spans="6:7">
      <c r="F1691" s="20"/>
      <c r="G1691" s="20"/>
    </row>
    <row r="1692" spans="6:7">
      <c r="F1692" s="20"/>
      <c r="G1692" s="20"/>
    </row>
    <row r="1693" spans="6:7">
      <c r="F1693" s="20"/>
      <c r="G1693" s="20"/>
    </row>
    <row r="1694" spans="6:7">
      <c r="F1694" s="20"/>
      <c r="G1694" s="20"/>
    </row>
    <row r="1695" spans="6:7">
      <c r="F1695" s="20"/>
      <c r="G1695" s="20"/>
    </row>
    <row r="1696" spans="6:7">
      <c r="F1696" s="20"/>
      <c r="G1696" s="20"/>
    </row>
    <row r="1697" spans="6:7">
      <c r="F1697" s="20"/>
      <c r="G1697" s="20"/>
    </row>
    <row r="1698" spans="6:7">
      <c r="F1698" s="20"/>
      <c r="G1698" s="20"/>
    </row>
    <row r="1699" spans="6:7">
      <c r="F1699" s="20"/>
      <c r="G1699" s="20"/>
    </row>
    <row r="1700" spans="6:7">
      <c r="F1700" s="20"/>
      <c r="G1700" s="20"/>
    </row>
    <row r="1701" spans="6:7">
      <c r="F1701" s="20"/>
      <c r="G1701" s="20"/>
    </row>
    <row r="1702" spans="6:7">
      <c r="F1702" s="20"/>
      <c r="G1702" s="20"/>
    </row>
    <row r="1703" spans="6:7">
      <c r="F1703" s="20"/>
      <c r="G1703" s="20"/>
    </row>
    <row r="1704" spans="6:7">
      <c r="F1704" s="20"/>
      <c r="G1704" s="20"/>
    </row>
    <row r="1705" spans="6:7">
      <c r="F1705" s="20"/>
      <c r="G1705" s="20"/>
    </row>
    <row r="1706" spans="6:7">
      <c r="F1706" s="20"/>
      <c r="G1706" s="20"/>
    </row>
    <row r="1707" spans="6:7">
      <c r="F1707" s="20"/>
      <c r="G1707" s="20"/>
    </row>
    <row r="1708" spans="6:7">
      <c r="F1708" s="20"/>
      <c r="G1708" s="20"/>
    </row>
    <row r="1709" spans="6:7">
      <c r="F1709" s="20"/>
      <c r="G1709" s="20"/>
    </row>
    <row r="1710" spans="6:7">
      <c r="F1710" s="20"/>
      <c r="G1710" s="20"/>
    </row>
    <row r="1711" spans="6:7">
      <c r="F1711" s="20"/>
      <c r="G1711" s="20"/>
    </row>
    <row r="1712" spans="6:7">
      <c r="F1712" s="20"/>
      <c r="G1712" s="20"/>
    </row>
    <row r="1713" spans="6:7">
      <c r="F1713" s="20"/>
      <c r="G1713" s="20"/>
    </row>
    <row r="1714" spans="6:7">
      <c r="F1714" s="20"/>
      <c r="G1714" s="20"/>
    </row>
    <row r="1715" spans="6:7">
      <c r="F1715" s="20"/>
      <c r="G1715" s="20"/>
    </row>
    <row r="1716" spans="6:7">
      <c r="F1716" s="20"/>
      <c r="G1716" s="20"/>
    </row>
    <row r="1717" spans="6:7">
      <c r="F1717" s="20"/>
      <c r="G1717" s="20"/>
    </row>
    <row r="1718" spans="6:7">
      <c r="F1718" s="20"/>
      <c r="G1718" s="20"/>
    </row>
    <row r="1719" spans="6:7">
      <c r="F1719" s="20"/>
      <c r="G1719" s="20"/>
    </row>
    <row r="1720" spans="6:7">
      <c r="F1720" s="20"/>
      <c r="G1720" s="20"/>
    </row>
    <row r="1721" spans="6:7">
      <c r="F1721" s="20"/>
      <c r="G1721" s="20"/>
    </row>
    <row r="1722" spans="6:7">
      <c r="F1722" s="20"/>
      <c r="G1722" s="20"/>
    </row>
    <row r="1723" spans="6:7">
      <c r="F1723" s="20"/>
      <c r="G1723" s="20"/>
    </row>
    <row r="1724" spans="6:7">
      <c r="F1724" s="20"/>
      <c r="G1724" s="20"/>
    </row>
    <row r="1725" spans="6:7">
      <c r="F1725" s="20"/>
      <c r="G1725" s="20"/>
    </row>
    <row r="1726" spans="6:7">
      <c r="F1726" s="20"/>
      <c r="G1726" s="20"/>
    </row>
    <row r="1727" spans="6:7">
      <c r="F1727" s="20"/>
      <c r="G1727" s="20"/>
    </row>
    <row r="1728" spans="6:7">
      <c r="F1728" s="20"/>
      <c r="G1728" s="20"/>
    </row>
    <row r="1729" spans="6:7">
      <c r="F1729" s="20"/>
      <c r="G1729" s="20"/>
    </row>
    <row r="1730" spans="6:7">
      <c r="F1730" s="20"/>
      <c r="G1730" s="20"/>
    </row>
    <row r="1731" spans="6:7">
      <c r="F1731" s="20"/>
      <c r="G1731" s="20"/>
    </row>
    <row r="1732" spans="6:7">
      <c r="F1732" s="20"/>
      <c r="G1732" s="20"/>
    </row>
    <row r="1733" spans="6:7">
      <c r="F1733" s="20"/>
      <c r="G1733" s="20"/>
    </row>
    <row r="1734" spans="6:7">
      <c r="F1734" s="20"/>
      <c r="G1734" s="20"/>
    </row>
    <row r="1735" spans="6:7">
      <c r="F1735" s="20"/>
      <c r="G1735" s="20"/>
    </row>
    <row r="1736" spans="6:7">
      <c r="F1736" s="20"/>
      <c r="G1736" s="20"/>
    </row>
    <row r="1737" spans="6:7">
      <c r="F1737" s="20"/>
      <c r="G1737" s="20"/>
    </row>
    <row r="1738" spans="6:7">
      <c r="F1738" s="20"/>
      <c r="G1738" s="20"/>
    </row>
    <row r="1739" spans="6:7">
      <c r="F1739" s="20"/>
      <c r="G1739" s="20"/>
    </row>
    <row r="1740" spans="6:7">
      <c r="F1740" s="20"/>
      <c r="G1740" s="20"/>
    </row>
    <row r="1741" spans="6:7">
      <c r="F1741" s="20"/>
      <c r="G1741" s="20"/>
    </row>
    <row r="1742" spans="6:7">
      <c r="F1742" s="20"/>
      <c r="G1742" s="20"/>
    </row>
    <row r="1743" spans="6:7">
      <c r="F1743" s="20"/>
      <c r="G1743" s="20"/>
    </row>
    <row r="1744" spans="6:7">
      <c r="F1744" s="20"/>
      <c r="G1744" s="20"/>
    </row>
    <row r="1745" spans="6:7">
      <c r="F1745" s="20"/>
      <c r="G1745" s="20"/>
    </row>
    <row r="1746" spans="6:7">
      <c r="F1746" s="20"/>
      <c r="G1746" s="20"/>
    </row>
    <row r="1747" spans="6:7">
      <c r="F1747" s="20"/>
      <c r="G1747" s="20"/>
    </row>
    <row r="1748" spans="6:7">
      <c r="F1748" s="20"/>
      <c r="G1748" s="20"/>
    </row>
    <row r="1749" spans="6:7">
      <c r="F1749" s="20"/>
      <c r="G1749" s="20"/>
    </row>
    <row r="1750" spans="6:7">
      <c r="F1750" s="20"/>
      <c r="G1750" s="20"/>
    </row>
    <row r="1751" spans="6:7">
      <c r="F1751" s="20"/>
      <c r="G1751" s="20"/>
    </row>
    <row r="1752" spans="6:7">
      <c r="F1752" s="20"/>
      <c r="G1752" s="20"/>
    </row>
    <row r="1753" spans="6:7">
      <c r="F1753" s="20"/>
      <c r="G1753" s="20"/>
    </row>
    <row r="1754" spans="6:7">
      <c r="F1754" s="20"/>
      <c r="G1754" s="20"/>
    </row>
    <row r="1755" spans="6:7">
      <c r="F1755" s="20"/>
      <c r="G1755" s="20"/>
    </row>
    <row r="1756" spans="6:7">
      <c r="F1756" s="20"/>
      <c r="G1756" s="20"/>
    </row>
    <row r="1757" spans="6:7">
      <c r="F1757" s="20"/>
      <c r="G1757" s="20"/>
    </row>
    <row r="1758" spans="6:7">
      <c r="F1758" s="20"/>
      <c r="G1758" s="20"/>
    </row>
    <row r="1759" spans="6:7">
      <c r="F1759" s="20"/>
      <c r="G1759" s="20"/>
    </row>
    <row r="1760" spans="6:7">
      <c r="F1760" s="20"/>
      <c r="G1760" s="20"/>
    </row>
    <row r="1761" spans="6:7">
      <c r="F1761" s="20"/>
      <c r="G1761" s="20"/>
    </row>
    <row r="1762" spans="6:7">
      <c r="F1762" s="20"/>
      <c r="G1762" s="20"/>
    </row>
    <row r="1763" spans="6:7">
      <c r="F1763" s="20"/>
      <c r="G1763" s="20"/>
    </row>
    <row r="1764" spans="6:7">
      <c r="F1764" s="20"/>
      <c r="G1764" s="20"/>
    </row>
    <row r="1765" spans="6:7">
      <c r="F1765" s="20"/>
      <c r="G1765" s="20"/>
    </row>
    <row r="1766" spans="6:7">
      <c r="F1766" s="20"/>
      <c r="G1766" s="20"/>
    </row>
    <row r="1767" spans="6:7">
      <c r="F1767" s="20"/>
      <c r="G1767" s="20"/>
    </row>
    <row r="1768" spans="6:7">
      <c r="F1768" s="20"/>
      <c r="G1768" s="20"/>
    </row>
    <row r="1769" spans="6:7">
      <c r="F1769" s="20"/>
      <c r="G1769" s="20"/>
    </row>
    <row r="1770" spans="6:7">
      <c r="F1770" s="20"/>
      <c r="G1770" s="20"/>
    </row>
    <row r="1771" spans="6:7">
      <c r="F1771" s="20"/>
      <c r="G1771" s="20"/>
    </row>
    <row r="1772" spans="6:7">
      <c r="F1772" s="20"/>
      <c r="G1772" s="20"/>
    </row>
    <row r="1773" spans="6:7">
      <c r="F1773" s="20"/>
      <c r="G1773" s="20"/>
    </row>
    <row r="1774" spans="6:7">
      <c r="F1774" s="20"/>
      <c r="G1774" s="20"/>
    </row>
    <row r="1775" spans="6:7">
      <c r="F1775" s="20"/>
      <c r="G1775" s="20"/>
    </row>
    <row r="1776" spans="6:7">
      <c r="F1776" s="20"/>
      <c r="G1776" s="20"/>
    </row>
    <row r="1777" spans="6:7">
      <c r="F1777" s="20"/>
      <c r="G1777" s="20"/>
    </row>
    <row r="1778" spans="6:7">
      <c r="F1778" s="20"/>
      <c r="G1778" s="20"/>
    </row>
    <row r="1779" spans="6:7">
      <c r="F1779" s="20"/>
      <c r="G1779" s="20"/>
    </row>
    <row r="1780" spans="6:7">
      <c r="F1780" s="20"/>
      <c r="G1780" s="20"/>
    </row>
    <row r="1781" spans="6:7">
      <c r="F1781" s="20"/>
      <c r="G1781" s="20"/>
    </row>
    <row r="1782" spans="6:7">
      <c r="F1782" s="20"/>
      <c r="G1782" s="20"/>
    </row>
    <row r="1783" spans="6:7">
      <c r="F1783" s="20"/>
      <c r="G1783" s="20"/>
    </row>
    <row r="1784" spans="6:7">
      <c r="F1784" s="20"/>
      <c r="G1784" s="20"/>
    </row>
    <row r="1785" spans="6:7">
      <c r="F1785" s="20"/>
      <c r="G1785" s="20"/>
    </row>
    <row r="1786" spans="6:7">
      <c r="F1786" s="20"/>
      <c r="G1786" s="20"/>
    </row>
    <row r="1787" spans="6:7">
      <c r="F1787" s="20"/>
      <c r="G1787" s="20"/>
    </row>
    <row r="1788" spans="6:7">
      <c r="F1788" s="20"/>
      <c r="G1788" s="20"/>
    </row>
    <row r="1789" spans="6:7">
      <c r="F1789" s="20"/>
      <c r="G1789" s="20"/>
    </row>
    <row r="1790" spans="6:7">
      <c r="F1790" s="20"/>
      <c r="G1790" s="20"/>
    </row>
    <row r="1791" spans="6:7">
      <c r="F1791" s="20"/>
      <c r="G1791" s="20"/>
    </row>
    <row r="1792" spans="6:7">
      <c r="F1792" s="20"/>
      <c r="G1792" s="20"/>
    </row>
    <row r="1793" spans="6:7">
      <c r="F1793" s="20"/>
      <c r="G1793" s="20"/>
    </row>
    <row r="1794" spans="6:7">
      <c r="F1794" s="20"/>
      <c r="G1794" s="20"/>
    </row>
    <row r="1795" spans="6:7">
      <c r="F1795" s="20"/>
      <c r="G1795" s="20"/>
    </row>
    <row r="1796" spans="6:7">
      <c r="F1796" s="20"/>
      <c r="G1796" s="20"/>
    </row>
    <row r="1797" spans="6:7">
      <c r="F1797" s="20"/>
      <c r="G1797" s="20"/>
    </row>
    <row r="1798" spans="6:7">
      <c r="F1798" s="20"/>
      <c r="G1798" s="20"/>
    </row>
    <row r="1799" spans="6:7">
      <c r="F1799" s="20"/>
      <c r="G1799" s="20"/>
    </row>
    <row r="1800" spans="6:7">
      <c r="F1800" s="20"/>
      <c r="G1800" s="20"/>
    </row>
    <row r="1801" spans="6:7">
      <c r="F1801" s="20"/>
      <c r="G1801" s="20"/>
    </row>
    <row r="1802" spans="6:7">
      <c r="F1802" s="20"/>
      <c r="G1802" s="20"/>
    </row>
    <row r="1803" spans="6:7">
      <c r="F1803" s="20"/>
      <c r="G1803" s="20"/>
    </row>
    <row r="1804" spans="6:7">
      <c r="F1804" s="20"/>
      <c r="G1804" s="20"/>
    </row>
    <row r="1805" spans="6:7">
      <c r="F1805" s="20"/>
      <c r="G1805" s="20"/>
    </row>
    <row r="1806" spans="6:7">
      <c r="F1806" s="20"/>
      <c r="G1806" s="20"/>
    </row>
    <row r="1807" spans="6:7">
      <c r="F1807" s="20"/>
      <c r="G1807" s="20"/>
    </row>
    <row r="1808" spans="6:7">
      <c r="F1808" s="20"/>
      <c r="G1808" s="20"/>
    </row>
    <row r="1809" spans="6:7">
      <c r="F1809" s="20"/>
      <c r="G1809" s="20"/>
    </row>
    <row r="1810" spans="6:7">
      <c r="F1810" s="20"/>
      <c r="G1810" s="20"/>
    </row>
    <row r="1811" spans="6:7">
      <c r="F1811" s="20"/>
      <c r="G1811" s="20"/>
    </row>
    <row r="1812" spans="6:7">
      <c r="F1812" s="20"/>
      <c r="G1812" s="20"/>
    </row>
    <row r="1813" spans="6:7">
      <c r="F1813" s="20"/>
      <c r="G1813" s="20"/>
    </row>
    <row r="1814" spans="6:7">
      <c r="F1814" s="20"/>
      <c r="G1814" s="20"/>
    </row>
    <row r="1815" spans="6:7">
      <c r="F1815" s="20"/>
      <c r="G1815" s="20"/>
    </row>
    <row r="1816" spans="6:7">
      <c r="F1816" s="20"/>
      <c r="G1816" s="20"/>
    </row>
    <row r="1817" spans="6:7">
      <c r="F1817" s="20"/>
      <c r="G1817" s="20"/>
    </row>
    <row r="1818" spans="6:7">
      <c r="F1818" s="20"/>
      <c r="G1818" s="20"/>
    </row>
    <row r="1819" spans="6:7">
      <c r="F1819" s="20"/>
      <c r="G1819" s="20"/>
    </row>
    <row r="1820" spans="6:7">
      <c r="F1820" s="20"/>
      <c r="G1820" s="20"/>
    </row>
    <row r="1821" spans="6:7">
      <c r="F1821" s="20"/>
      <c r="G1821" s="20"/>
    </row>
    <row r="1822" spans="6:7">
      <c r="F1822" s="20"/>
      <c r="G1822" s="20"/>
    </row>
    <row r="1823" spans="6:7">
      <c r="F1823" s="20"/>
      <c r="G1823" s="20"/>
    </row>
    <row r="1824" spans="6:7">
      <c r="F1824" s="20"/>
      <c r="G1824" s="20"/>
    </row>
    <row r="1825" spans="6:7">
      <c r="F1825" s="20"/>
      <c r="G1825" s="20"/>
    </row>
    <row r="1826" spans="6:7">
      <c r="F1826" s="20"/>
      <c r="G1826" s="20"/>
    </row>
    <row r="1827" spans="6:7">
      <c r="F1827" s="20"/>
      <c r="G1827" s="20"/>
    </row>
    <row r="1828" spans="6:7">
      <c r="F1828" s="20"/>
      <c r="G1828" s="20"/>
    </row>
    <row r="1829" spans="6:7">
      <c r="F1829" s="20"/>
      <c r="G1829" s="20"/>
    </row>
    <row r="1830" spans="6:7">
      <c r="F1830" s="20"/>
      <c r="G1830" s="20"/>
    </row>
    <row r="1831" spans="6:7">
      <c r="F1831" s="20"/>
      <c r="G1831" s="20"/>
    </row>
    <row r="1832" spans="6:7">
      <c r="F1832" s="20"/>
      <c r="G1832" s="20"/>
    </row>
    <row r="1833" spans="6:7">
      <c r="F1833" s="20"/>
      <c r="G1833" s="20"/>
    </row>
    <row r="1834" spans="6:7">
      <c r="F1834" s="20"/>
      <c r="G1834" s="20"/>
    </row>
    <row r="1835" spans="6:7">
      <c r="F1835" s="20"/>
      <c r="G1835" s="20"/>
    </row>
    <row r="1836" spans="6:7">
      <c r="F1836" s="20"/>
      <c r="G1836" s="20"/>
    </row>
    <row r="1837" spans="6:7">
      <c r="F1837" s="20"/>
      <c r="G1837" s="20"/>
    </row>
    <row r="1838" spans="6:7">
      <c r="F1838" s="20"/>
      <c r="G1838" s="20"/>
    </row>
    <row r="1839" spans="6:7">
      <c r="F1839" s="20"/>
      <c r="G1839" s="20"/>
    </row>
    <row r="1840" spans="6:7">
      <c r="F1840" s="20"/>
      <c r="G1840" s="20"/>
    </row>
    <row r="1841" spans="6:7">
      <c r="F1841" s="20"/>
      <c r="G1841" s="20"/>
    </row>
    <row r="1842" spans="6:7">
      <c r="F1842" s="20"/>
      <c r="G1842" s="20"/>
    </row>
    <row r="1843" spans="6:7">
      <c r="F1843" s="20"/>
      <c r="G1843" s="20"/>
    </row>
    <row r="1844" spans="6:7">
      <c r="F1844" s="20"/>
      <c r="G1844" s="20"/>
    </row>
    <row r="1845" spans="6:7">
      <c r="F1845" s="20"/>
      <c r="G1845" s="20"/>
    </row>
    <row r="1846" spans="6:7">
      <c r="F1846" s="20"/>
      <c r="G1846" s="20"/>
    </row>
    <row r="1847" spans="6:7">
      <c r="F1847" s="20"/>
      <c r="G1847" s="20"/>
    </row>
    <row r="1848" spans="6:7">
      <c r="F1848" s="20"/>
      <c r="G1848" s="20"/>
    </row>
    <row r="1849" spans="6:7">
      <c r="F1849" s="20"/>
      <c r="G1849" s="20"/>
    </row>
    <row r="1850" spans="6:7">
      <c r="F1850" s="20"/>
      <c r="G1850" s="20"/>
    </row>
    <row r="1851" spans="6:7">
      <c r="F1851" s="20"/>
      <c r="G1851" s="20"/>
    </row>
    <row r="1852" spans="6:7">
      <c r="F1852" s="20"/>
      <c r="G1852" s="20"/>
    </row>
    <row r="1853" spans="6:7">
      <c r="F1853" s="20"/>
      <c r="G1853" s="20"/>
    </row>
    <row r="1854" spans="6:7">
      <c r="F1854" s="20"/>
      <c r="G1854" s="20"/>
    </row>
    <row r="1855" spans="6:7">
      <c r="F1855" s="20"/>
      <c r="G1855" s="20"/>
    </row>
    <row r="1856" spans="6:7">
      <c r="F1856" s="20"/>
      <c r="G1856" s="20"/>
    </row>
    <row r="1857" spans="6:7">
      <c r="F1857" s="20"/>
      <c r="G1857" s="20"/>
    </row>
    <row r="1858" spans="6:7">
      <c r="F1858" s="20"/>
      <c r="G1858" s="20"/>
    </row>
    <row r="1859" spans="6:7">
      <c r="F1859" s="20"/>
      <c r="G1859" s="20"/>
    </row>
    <row r="1860" spans="6:7">
      <c r="F1860" s="20"/>
      <c r="G1860" s="20"/>
    </row>
    <row r="1861" spans="6:7">
      <c r="F1861" s="20"/>
      <c r="G1861" s="20"/>
    </row>
    <row r="1862" spans="6:7">
      <c r="F1862" s="20"/>
      <c r="G1862" s="20"/>
    </row>
    <row r="1863" spans="6:7">
      <c r="F1863" s="20"/>
      <c r="G1863" s="20"/>
    </row>
    <row r="1864" spans="6:7">
      <c r="F1864" s="20"/>
      <c r="G1864" s="20"/>
    </row>
    <row r="1865" spans="6:7">
      <c r="F1865" s="20"/>
      <c r="G1865" s="20"/>
    </row>
    <row r="1866" spans="6:7">
      <c r="F1866" s="20"/>
      <c r="G1866" s="20"/>
    </row>
    <row r="1867" spans="6:7">
      <c r="F1867" s="20"/>
      <c r="G1867" s="20"/>
    </row>
    <row r="1868" spans="6:7">
      <c r="F1868" s="20"/>
      <c r="G1868" s="20"/>
    </row>
    <row r="1869" spans="6:7">
      <c r="F1869" s="20"/>
      <c r="G1869" s="20"/>
    </row>
    <row r="1870" spans="6:7">
      <c r="F1870" s="20"/>
      <c r="G1870" s="20"/>
    </row>
    <row r="1871" spans="6:7">
      <c r="F1871" s="20"/>
      <c r="G1871" s="20"/>
    </row>
    <row r="1872" spans="6:7">
      <c r="F1872" s="20"/>
      <c r="G1872" s="20"/>
    </row>
    <row r="1873" spans="6:7">
      <c r="F1873" s="20"/>
      <c r="G1873" s="20"/>
    </row>
    <row r="1874" spans="6:7">
      <c r="F1874" s="20"/>
      <c r="G1874" s="20"/>
    </row>
    <row r="1875" spans="6:7">
      <c r="F1875" s="20"/>
      <c r="G1875" s="20"/>
    </row>
    <row r="1876" spans="6:7">
      <c r="F1876" s="20"/>
      <c r="G1876" s="20"/>
    </row>
  </sheetData>
  <mergeCells count="58">
    <mergeCell ref="E19:F19"/>
    <mergeCell ref="E15:E17"/>
    <mergeCell ref="A6:D6"/>
    <mergeCell ref="A7:D7"/>
    <mergeCell ref="A15:A17"/>
    <mergeCell ref="A11:K11"/>
    <mergeCell ref="F12:K12"/>
    <mergeCell ref="F13:K13"/>
    <mergeCell ref="A19:D19"/>
    <mergeCell ref="I8:K8"/>
    <mergeCell ref="A10:K10"/>
    <mergeCell ref="I15:J15"/>
    <mergeCell ref="K15:K17"/>
    <mergeCell ref="G15:H15"/>
    <mergeCell ref="G16:G17"/>
    <mergeCell ref="H16:H17"/>
    <mergeCell ref="B15:B17"/>
    <mergeCell ref="C15:C17"/>
    <mergeCell ref="D15:D17"/>
    <mergeCell ref="A1:K1"/>
    <mergeCell ref="F6:K6"/>
    <mergeCell ref="A3:I3"/>
    <mergeCell ref="A4:I4"/>
    <mergeCell ref="A5:I5"/>
    <mergeCell ref="F7:K7"/>
    <mergeCell ref="A58:B58"/>
    <mergeCell ref="C58:E58"/>
    <mergeCell ref="F58:I58"/>
    <mergeCell ref="A8:G8"/>
    <mergeCell ref="A9:F9"/>
    <mergeCell ref="H9:K9"/>
    <mergeCell ref="F15:F17"/>
    <mergeCell ref="A56:B56"/>
    <mergeCell ref="C56:E56"/>
    <mergeCell ref="F56:I56"/>
    <mergeCell ref="A57:B57"/>
    <mergeCell ref="C57:E57"/>
    <mergeCell ref="F57:I57"/>
    <mergeCell ref="A54:B54"/>
    <mergeCell ref="C54:E54"/>
    <mergeCell ref="F54:I54"/>
    <mergeCell ref="A55:B55"/>
    <mergeCell ref="C55:E55"/>
    <mergeCell ref="F55:I55"/>
    <mergeCell ref="A51:B51"/>
    <mergeCell ref="C51:E51"/>
    <mergeCell ref="F51:I51"/>
    <mergeCell ref="A52:J52"/>
    <mergeCell ref="A53:B53"/>
    <mergeCell ref="C53:E53"/>
    <mergeCell ref="F53:I53"/>
    <mergeCell ref="A45:E45"/>
    <mergeCell ref="A50:B50"/>
    <mergeCell ref="C50:E50"/>
    <mergeCell ref="F50:I50"/>
    <mergeCell ref="A47:J47"/>
    <mergeCell ref="A48:J48"/>
    <mergeCell ref="A49:J49"/>
  </mergeCells>
  <phoneticPr fontId="6" type="noConversion"/>
  <conditionalFormatting sqref="G20:K44">
    <cfRule type="cellIs" dxfId="3" priority="1" stopIfTrue="1" operator="equal">
      <formula>0</formula>
    </cfRule>
  </conditionalFormatting>
  <dataValidations disablePrompts="1" xWindow="582" yWindow="624" count="3">
    <dataValidation type="decimal" operator="greaterThanOrEqual" allowBlank="1" showInputMessage="1" showErrorMessage="1" promptTitle="Akcīzes nodokļa likme" prompt="Ievadiet likmi, kas bija spēkā līdz likmju maiņai" sqref="I17">
      <formula1>0</formula1>
    </dataValidation>
    <dataValidation type="decimal" operator="greaterThanOrEqual" allowBlank="1" showInputMessage="1" showErrorMessage="1" promptTitle="Akcīzes nodokļa likme" prompt="Ievadiet likmi, kas stājas spēkā pēc likmju maiņas" sqref="J17">
      <formula1>0</formula1>
    </dataValidation>
    <dataValidation allowBlank="1" showInputMessage="1" showErrorMessage="1" promptTitle="Kopā" prompt="Aprēķina rezultāts" sqref="F45:K45"/>
  </dataValidations>
  <printOptions horizontalCentered="1"/>
  <pageMargins left="0.39370078740157483" right="0.39370078740157483" top="0.78740157480314965" bottom="0.47244094488188981" header="0.23622047244094491" footer="0.23622047244094491"/>
  <pageSetup paperSize="9" fitToHeight="0" orientation="landscape" r:id="rId1"/>
  <headerFooter alignWithMargins="0">
    <oddHeader xml:space="preserve">&amp;R&amp;"Times New Roman,Regular"1.pielikums
&amp;8metodiskajam materiālam par inventarizāciju alkoholiskajiem dzērieniem un
akcīzes nodokļa starpības summas aprēķināšanu sakarā ar likmju  maiņu 2021.gada 1.martā
</oddHeader>
    <oddFooter>&amp;C&amp;"Times New Roman,Regular"&amp;P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zoomScaleNormal="100" workbookViewId="0">
      <selection activeCell="F23" sqref="F23"/>
    </sheetView>
  </sheetViews>
  <sheetFormatPr defaultRowHeight="12.75"/>
  <cols>
    <col min="3" max="3" width="27.42578125" customWidth="1"/>
    <col min="6" max="6" width="14.28515625" customWidth="1"/>
    <col min="7" max="7" width="12.85546875" customWidth="1"/>
    <col min="8" max="8" width="12.140625" customWidth="1"/>
    <col min="9" max="9" width="11.28515625" customWidth="1"/>
    <col min="10" max="10" width="13" customWidth="1"/>
    <col min="11" max="11" width="11.140625" customWidth="1"/>
  </cols>
  <sheetData>
    <row r="1" spans="1:11" ht="15.75">
      <c r="A1" s="225" t="s">
        <v>44</v>
      </c>
      <c r="B1" s="225"/>
      <c r="C1" s="225"/>
      <c r="D1" s="225"/>
      <c r="E1" s="225"/>
      <c r="F1" s="225"/>
      <c r="G1" s="225"/>
      <c r="H1" s="225"/>
      <c r="I1" s="225"/>
      <c r="J1" s="225"/>
      <c r="K1" s="225"/>
    </row>
    <row r="2" spans="1:11" ht="15.75">
      <c r="A2" s="83" t="s">
        <v>85</v>
      </c>
      <c r="B2" s="83"/>
      <c r="C2" s="83"/>
      <c r="D2" s="83"/>
      <c r="E2" s="83"/>
      <c r="F2" s="83"/>
      <c r="G2" s="83"/>
      <c r="H2" s="83"/>
      <c r="I2" s="83"/>
      <c r="J2" s="73"/>
      <c r="K2" s="73"/>
    </row>
    <row r="3" spans="1:11" ht="15.75">
      <c r="A3" s="276" t="s">
        <v>78</v>
      </c>
      <c r="B3" s="276"/>
      <c r="C3" s="276"/>
      <c r="D3" s="276"/>
      <c r="E3" s="276"/>
      <c r="F3" s="276"/>
      <c r="G3" s="276"/>
      <c r="H3" s="276"/>
      <c r="I3" s="276"/>
      <c r="J3" s="73"/>
      <c r="K3" s="73"/>
    </row>
    <row r="4" spans="1:11" ht="15.75">
      <c r="A4" s="276" t="s">
        <v>75</v>
      </c>
      <c r="B4" s="276"/>
      <c r="C4" s="276"/>
      <c r="D4" s="276"/>
      <c r="E4" s="276"/>
      <c r="F4" s="276"/>
      <c r="G4" s="276"/>
      <c r="H4" s="276"/>
      <c r="I4" s="276"/>
      <c r="J4" s="74"/>
      <c r="K4" s="74"/>
    </row>
    <row r="5" spans="1:11" ht="15.75">
      <c r="A5" s="276" t="s">
        <v>84</v>
      </c>
      <c r="B5" s="276"/>
      <c r="C5" s="276"/>
      <c r="D5" s="276"/>
      <c r="E5" s="276"/>
      <c r="F5" s="276"/>
      <c r="G5" s="276"/>
      <c r="H5" s="276"/>
      <c r="I5" s="276"/>
      <c r="J5" s="74"/>
      <c r="K5" s="74"/>
    </row>
    <row r="6" spans="1:11">
      <c r="A6" s="230"/>
      <c r="B6" s="230"/>
      <c r="C6" s="230"/>
      <c r="D6" s="230"/>
      <c r="E6" s="44"/>
      <c r="F6" s="230"/>
      <c r="G6" s="230"/>
      <c r="H6" s="230"/>
      <c r="I6" s="230"/>
      <c r="J6" s="230"/>
      <c r="K6" s="230"/>
    </row>
    <row r="7" spans="1:11">
      <c r="A7" s="243" t="s">
        <v>0</v>
      </c>
      <c r="B7" s="243"/>
      <c r="C7" s="243"/>
      <c r="D7" s="243"/>
      <c r="E7" s="1"/>
      <c r="F7" s="244" t="s">
        <v>1</v>
      </c>
      <c r="G7" s="244"/>
      <c r="H7" s="244"/>
      <c r="I7" s="244"/>
      <c r="J7" s="244"/>
      <c r="K7" s="244"/>
    </row>
    <row r="8" spans="1:11" ht="18.75">
      <c r="A8" s="245" t="s">
        <v>2</v>
      </c>
      <c r="B8" s="245"/>
      <c r="C8" s="245"/>
      <c r="D8" s="245"/>
      <c r="E8" s="245"/>
      <c r="F8" s="245"/>
      <c r="G8" s="245"/>
      <c r="H8" s="52"/>
      <c r="I8" s="228"/>
      <c r="J8" s="228"/>
      <c r="K8" s="228"/>
    </row>
    <row r="9" spans="1:11" ht="18.75">
      <c r="A9" s="245" t="s">
        <v>3</v>
      </c>
      <c r="B9" s="245"/>
      <c r="C9" s="245"/>
      <c r="D9" s="245"/>
      <c r="E9" s="245"/>
      <c r="F9" s="245"/>
      <c r="G9" s="45"/>
      <c r="H9" s="299"/>
      <c r="I9" s="299"/>
      <c r="J9" s="299"/>
      <c r="K9" s="299"/>
    </row>
    <row r="10" spans="1:11" ht="37.5" customHeight="1">
      <c r="A10" s="305" t="s">
        <v>193</v>
      </c>
      <c r="B10" s="294"/>
      <c r="C10" s="294"/>
      <c r="D10" s="294"/>
      <c r="E10" s="294"/>
      <c r="F10" s="294"/>
      <c r="G10" s="294"/>
      <c r="H10" s="294"/>
      <c r="I10" s="294"/>
      <c r="J10" s="294"/>
      <c r="K10" s="294"/>
    </row>
    <row r="11" spans="1:11" ht="18.75">
      <c r="A11" s="229"/>
      <c r="B11" s="229"/>
      <c r="C11" s="229"/>
      <c r="D11" s="229"/>
      <c r="E11" s="229"/>
      <c r="F11" s="229"/>
      <c r="G11" s="229"/>
      <c r="H11" s="229"/>
      <c r="I11" s="229"/>
      <c r="J11" s="229"/>
      <c r="K11" s="229"/>
    </row>
    <row r="12" spans="1:11" ht="15.75">
      <c r="A12" s="29" t="s">
        <v>4</v>
      </c>
      <c r="B12" s="33"/>
      <c r="C12" s="185"/>
      <c r="D12" s="29" t="s">
        <v>5</v>
      </c>
      <c r="E12" s="1"/>
      <c r="F12" s="230"/>
      <c r="G12" s="230"/>
      <c r="H12" s="230"/>
      <c r="I12" s="230"/>
      <c r="J12" s="230"/>
      <c r="K12" s="230"/>
    </row>
    <row r="13" spans="1:11" ht="18.75">
      <c r="A13" s="1"/>
      <c r="B13" s="14"/>
      <c r="C13" s="187" t="s">
        <v>6</v>
      </c>
      <c r="D13" s="14"/>
      <c r="E13" s="30"/>
      <c r="F13" s="231" t="s">
        <v>9</v>
      </c>
      <c r="G13" s="231"/>
      <c r="H13" s="231"/>
      <c r="I13" s="231"/>
      <c r="J13" s="231"/>
      <c r="K13" s="231"/>
    </row>
    <row r="14" spans="1:11">
      <c r="A14" s="27"/>
      <c r="B14" s="1"/>
      <c r="C14" s="1"/>
      <c r="D14" s="1"/>
      <c r="E14" s="1"/>
      <c r="F14" s="20"/>
      <c r="G14" s="20"/>
      <c r="H14" s="20"/>
      <c r="I14" s="5"/>
      <c r="J14" s="5"/>
      <c r="K14" s="5"/>
    </row>
    <row r="15" spans="1:11">
      <c r="A15" s="232" t="s">
        <v>43</v>
      </c>
      <c r="B15" s="248" t="s">
        <v>20</v>
      </c>
      <c r="C15" s="218" t="s">
        <v>34</v>
      </c>
      <c r="D15" s="218" t="s">
        <v>16</v>
      </c>
      <c r="E15" s="218" t="s">
        <v>17</v>
      </c>
      <c r="F15" s="241" t="s">
        <v>18</v>
      </c>
      <c r="G15" s="218" t="s">
        <v>21</v>
      </c>
      <c r="H15" s="218"/>
      <c r="I15" s="302" t="s">
        <v>40</v>
      </c>
      <c r="J15" s="302"/>
      <c r="K15" s="303" t="s">
        <v>79</v>
      </c>
    </row>
    <row r="16" spans="1:11" ht="63.75">
      <c r="A16" s="232"/>
      <c r="B16" s="248"/>
      <c r="C16" s="218"/>
      <c r="D16" s="218"/>
      <c r="E16" s="218"/>
      <c r="F16" s="241"/>
      <c r="G16" s="218" t="s">
        <v>51</v>
      </c>
      <c r="H16" s="304" t="s">
        <v>12</v>
      </c>
      <c r="I16" s="184" t="s">
        <v>22</v>
      </c>
      <c r="J16" s="184" t="s">
        <v>23</v>
      </c>
      <c r="K16" s="303"/>
    </row>
    <row r="17" spans="1:19">
      <c r="A17" s="232"/>
      <c r="B17" s="248"/>
      <c r="C17" s="218"/>
      <c r="D17" s="218"/>
      <c r="E17" s="218"/>
      <c r="F17" s="241"/>
      <c r="G17" s="218"/>
      <c r="H17" s="304"/>
      <c r="I17" s="47">
        <v>821</v>
      </c>
      <c r="J17" s="47">
        <v>862</v>
      </c>
      <c r="K17" s="303"/>
      <c r="S17" s="174"/>
    </row>
    <row r="18" spans="1:19">
      <c r="A18" s="15" t="s">
        <v>35</v>
      </c>
      <c r="B18" s="34" t="s">
        <v>36</v>
      </c>
      <c r="C18" s="8" t="s">
        <v>37</v>
      </c>
      <c r="D18" s="8" t="s">
        <v>53</v>
      </c>
      <c r="E18" s="8" t="s">
        <v>54</v>
      </c>
      <c r="F18" s="48" t="s">
        <v>55</v>
      </c>
      <c r="G18" s="49" t="s">
        <v>56</v>
      </c>
      <c r="H18" s="48" t="s">
        <v>57</v>
      </c>
      <c r="I18" s="49" t="s">
        <v>58</v>
      </c>
      <c r="J18" s="49" t="s">
        <v>30</v>
      </c>
      <c r="K18" s="49" t="s">
        <v>31</v>
      </c>
    </row>
    <row r="19" spans="1:19" ht="15">
      <c r="A19" s="300" t="s">
        <v>72</v>
      </c>
      <c r="B19" s="301"/>
      <c r="C19" s="301"/>
      <c r="D19" s="301"/>
      <c r="E19" s="240" t="s">
        <v>59</v>
      </c>
      <c r="F19" s="240"/>
      <c r="G19" s="90" t="s">
        <v>32</v>
      </c>
      <c r="H19" s="90" t="s">
        <v>24</v>
      </c>
      <c r="I19" s="90" t="s">
        <v>192</v>
      </c>
      <c r="J19" s="90" t="s">
        <v>212</v>
      </c>
      <c r="K19" s="90" t="s">
        <v>33</v>
      </c>
    </row>
    <row r="20" spans="1:19">
      <c r="A20" s="26">
        <v>1</v>
      </c>
      <c r="B20" s="2"/>
      <c r="C20" s="86"/>
      <c r="D20" s="82"/>
      <c r="E20" s="82"/>
      <c r="F20" s="84"/>
      <c r="G20" s="38">
        <f>ROUND(D20*F20,2)</f>
        <v>0</v>
      </c>
      <c r="H20" s="50">
        <f>ROUND(G20*E20/100,2)</f>
        <v>0</v>
      </c>
      <c r="I20" s="51">
        <f t="shared" ref="I20:I44" si="0">I$17*$H20/100</f>
        <v>0</v>
      </c>
      <c r="J20" s="51">
        <f>ROUND($J$17*H20/100,2)</f>
        <v>0</v>
      </c>
      <c r="K20" s="51">
        <f>ROUND(J20-I20,2)</f>
        <v>0</v>
      </c>
    </row>
    <row r="21" spans="1:19">
      <c r="A21" s="26">
        <v>2</v>
      </c>
      <c r="B21" s="2"/>
      <c r="C21" s="82"/>
      <c r="D21" s="82"/>
      <c r="E21" s="82"/>
      <c r="F21" s="84"/>
      <c r="G21" s="38">
        <f t="shared" ref="G21:G44" si="1">ROUND(D21*F21,2)</f>
        <v>0</v>
      </c>
      <c r="H21" s="50">
        <f t="shared" ref="H21:H44" si="2">ROUND(G21*E21/100,2)</f>
        <v>0</v>
      </c>
      <c r="I21" s="51">
        <f t="shared" si="0"/>
        <v>0</v>
      </c>
      <c r="J21" s="51">
        <f t="shared" ref="J21:J44" si="3">ROUND($J$17*H21/100,2)</f>
        <v>0</v>
      </c>
      <c r="K21" s="51">
        <f t="shared" ref="K21:K44" si="4">ROUND(J21-I21,2)</f>
        <v>0</v>
      </c>
    </row>
    <row r="22" spans="1:19">
      <c r="A22" s="26">
        <v>3</v>
      </c>
      <c r="B22" s="2"/>
      <c r="C22" s="82"/>
      <c r="D22" s="82"/>
      <c r="E22" s="82"/>
      <c r="F22" s="84"/>
      <c r="G22" s="38">
        <f t="shared" si="1"/>
        <v>0</v>
      </c>
      <c r="H22" s="50">
        <f t="shared" si="2"/>
        <v>0</v>
      </c>
      <c r="I22" s="51">
        <f t="shared" si="0"/>
        <v>0</v>
      </c>
      <c r="J22" s="51">
        <f t="shared" si="3"/>
        <v>0</v>
      </c>
      <c r="K22" s="51">
        <f t="shared" si="4"/>
        <v>0</v>
      </c>
    </row>
    <row r="23" spans="1:19">
      <c r="A23" s="26">
        <v>4</v>
      </c>
      <c r="B23" s="2"/>
      <c r="C23" s="82"/>
      <c r="D23" s="82"/>
      <c r="E23" s="82"/>
      <c r="F23" s="84"/>
      <c r="G23" s="38">
        <f t="shared" si="1"/>
        <v>0</v>
      </c>
      <c r="H23" s="50">
        <f t="shared" si="2"/>
        <v>0</v>
      </c>
      <c r="I23" s="51">
        <f t="shared" si="0"/>
        <v>0</v>
      </c>
      <c r="J23" s="51">
        <f t="shared" si="3"/>
        <v>0</v>
      </c>
      <c r="K23" s="51">
        <f t="shared" si="4"/>
        <v>0</v>
      </c>
    </row>
    <row r="24" spans="1:19">
      <c r="A24" s="26">
        <v>5</v>
      </c>
      <c r="B24" s="2"/>
      <c r="C24" s="82"/>
      <c r="D24" s="82"/>
      <c r="E24" s="82"/>
      <c r="F24" s="84"/>
      <c r="G24" s="38">
        <f t="shared" si="1"/>
        <v>0</v>
      </c>
      <c r="H24" s="50">
        <f t="shared" si="2"/>
        <v>0</v>
      </c>
      <c r="I24" s="51">
        <f t="shared" si="0"/>
        <v>0</v>
      </c>
      <c r="J24" s="51">
        <f t="shared" si="3"/>
        <v>0</v>
      </c>
      <c r="K24" s="51">
        <f t="shared" si="4"/>
        <v>0</v>
      </c>
    </row>
    <row r="25" spans="1:19">
      <c r="A25" s="26">
        <v>6</v>
      </c>
      <c r="B25" s="2"/>
      <c r="C25" s="82"/>
      <c r="D25" s="82"/>
      <c r="E25" s="82"/>
      <c r="F25" s="84"/>
      <c r="G25" s="38">
        <f t="shared" si="1"/>
        <v>0</v>
      </c>
      <c r="H25" s="50">
        <f t="shared" si="2"/>
        <v>0</v>
      </c>
      <c r="I25" s="51">
        <f t="shared" si="0"/>
        <v>0</v>
      </c>
      <c r="J25" s="51">
        <f t="shared" si="3"/>
        <v>0</v>
      </c>
      <c r="K25" s="51">
        <f t="shared" si="4"/>
        <v>0</v>
      </c>
    </row>
    <row r="26" spans="1:19">
      <c r="A26" s="26">
        <v>7</v>
      </c>
      <c r="B26" s="2"/>
      <c r="C26" s="82"/>
      <c r="D26" s="82"/>
      <c r="E26" s="82"/>
      <c r="F26" s="84"/>
      <c r="G26" s="38">
        <f t="shared" si="1"/>
        <v>0</v>
      </c>
      <c r="H26" s="50">
        <f t="shared" si="2"/>
        <v>0</v>
      </c>
      <c r="I26" s="51">
        <f t="shared" si="0"/>
        <v>0</v>
      </c>
      <c r="J26" s="51">
        <f t="shared" si="3"/>
        <v>0</v>
      </c>
      <c r="K26" s="51">
        <f t="shared" si="4"/>
        <v>0</v>
      </c>
    </row>
    <row r="27" spans="1:19">
      <c r="A27" s="26">
        <v>8</v>
      </c>
      <c r="B27" s="2"/>
      <c r="C27" s="82"/>
      <c r="D27" s="82"/>
      <c r="E27" s="82"/>
      <c r="F27" s="84"/>
      <c r="G27" s="38">
        <f t="shared" si="1"/>
        <v>0</v>
      </c>
      <c r="H27" s="50">
        <f t="shared" si="2"/>
        <v>0</v>
      </c>
      <c r="I27" s="51">
        <f t="shared" si="0"/>
        <v>0</v>
      </c>
      <c r="J27" s="51">
        <f t="shared" si="3"/>
        <v>0</v>
      </c>
      <c r="K27" s="51">
        <f t="shared" si="4"/>
        <v>0</v>
      </c>
    </row>
    <row r="28" spans="1:19">
      <c r="A28" s="26">
        <v>9</v>
      </c>
      <c r="B28" s="2"/>
      <c r="C28" s="82"/>
      <c r="D28" s="82"/>
      <c r="E28" s="82"/>
      <c r="F28" s="84"/>
      <c r="G28" s="38">
        <f t="shared" si="1"/>
        <v>0</v>
      </c>
      <c r="H28" s="50">
        <f t="shared" si="2"/>
        <v>0</v>
      </c>
      <c r="I28" s="51">
        <f t="shared" si="0"/>
        <v>0</v>
      </c>
      <c r="J28" s="51">
        <f t="shared" si="3"/>
        <v>0</v>
      </c>
      <c r="K28" s="51">
        <f t="shared" si="4"/>
        <v>0</v>
      </c>
    </row>
    <row r="29" spans="1:19">
      <c r="A29" s="26">
        <v>10</v>
      </c>
      <c r="B29" s="2"/>
      <c r="C29" s="82"/>
      <c r="D29" s="82"/>
      <c r="E29" s="82"/>
      <c r="F29" s="84"/>
      <c r="G29" s="38">
        <f t="shared" si="1"/>
        <v>0</v>
      </c>
      <c r="H29" s="50">
        <f t="shared" si="2"/>
        <v>0</v>
      </c>
      <c r="I29" s="51">
        <f t="shared" si="0"/>
        <v>0</v>
      </c>
      <c r="J29" s="51">
        <f t="shared" si="3"/>
        <v>0</v>
      </c>
      <c r="K29" s="51">
        <f t="shared" si="4"/>
        <v>0</v>
      </c>
    </row>
    <row r="30" spans="1:19">
      <c r="A30" s="26">
        <v>11</v>
      </c>
      <c r="B30" s="2"/>
      <c r="C30" s="82"/>
      <c r="D30" s="82"/>
      <c r="E30" s="82"/>
      <c r="F30" s="84"/>
      <c r="G30" s="38">
        <f t="shared" si="1"/>
        <v>0</v>
      </c>
      <c r="H30" s="50">
        <f t="shared" si="2"/>
        <v>0</v>
      </c>
      <c r="I30" s="51">
        <f t="shared" si="0"/>
        <v>0</v>
      </c>
      <c r="J30" s="51">
        <f t="shared" si="3"/>
        <v>0</v>
      </c>
      <c r="K30" s="51">
        <f t="shared" si="4"/>
        <v>0</v>
      </c>
    </row>
    <row r="31" spans="1:19">
      <c r="A31" s="26">
        <v>12</v>
      </c>
      <c r="B31" s="2"/>
      <c r="C31" s="82"/>
      <c r="D31" s="82"/>
      <c r="E31" s="82"/>
      <c r="F31" s="84"/>
      <c r="G31" s="38">
        <f t="shared" si="1"/>
        <v>0</v>
      </c>
      <c r="H31" s="50">
        <f t="shared" si="2"/>
        <v>0</v>
      </c>
      <c r="I31" s="51">
        <f t="shared" si="0"/>
        <v>0</v>
      </c>
      <c r="J31" s="51">
        <f t="shared" si="3"/>
        <v>0</v>
      </c>
      <c r="K31" s="51">
        <f t="shared" si="4"/>
        <v>0</v>
      </c>
    </row>
    <row r="32" spans="1:19">
      <c r="A32" s="26">
        <v>13</v>
      </c>
      <c r="B32" s="2"/>
      <c r="C32" s="82"/>
      <c r="D32" s="82"/>
      <c r="E32" s="82"/>
      <c r="F32" s="84"/>
      <c r="G32" s="38">
        <f t="shared" si="1"/>
        <v>0</v>
      </c>
      <c r="H32" s="50">
        <f t="shared" si="2"/>
        <v>0</v>
      </c>
      <c r="I32" s="51">
        <f t="shared" si="0"/>
        <v>0</v>
      </c>
      <c r="J32" s="51">
        <f t="shared" si="3"/>
        <v>0</v>
      </c>
      <c r="K32" s="51">
        <f t="shared" si="4"/>
        <v>0</v>
      </c>
    </row>
    <row r="33" spans="1:11">
      <c r="A33" s="26">
        <v>14</v>
      </c>
      <c r="B33" s="2"/>
      <c r="C33" s="82"/>
      <c r="D33" s="82"/>
      <c r="E33" s="82"/>
      <c r="F33" s="84"/>
      <c r="G33" s="38">
        <f t="shared" si="1"/>
        <v>0</v>
      </c>
      <c r="H33" s="50">
        <f t="shared" si="2"/>
        <v>0</v>
      </c>
      <c r="I33" s="51">
        <f t="shared" si="0"/>
        <v>0</v>
      </c>
      <c r="J33" s="51">
        <f t="shared" si="3"/>
        <v>0</v>
      </c>
      <c r="K33" s="51">
        <f t="shared" si="4"/>
        <v>0</v>
      </c>
    </row>
    <row r="34" spans="1:11">
      <c r="A34" s="26">
        <v>15</v>
      </c>
      <c r="B34" s="2"/>
      <c r="C34" s="82"/>
      <c r="D34" s="82"/>
      <c r="E34" s="82"/>
      <c r="F34" s="84"/>
      <c r="G34" s="38">
        <f t="shared" si="1"/>
        <v>0</v>
      </c>
      <c r="H34" s="50">
        <f t="shared" si="2"/>
        <v>0</v>
      </c>
      <c r="I34" s="51">
        <f t="shared" si="0"/>
        <v>0</v>
      </c>
      <c r="J34" s="51">
        <f t="shared" si="3"/>
        <v>0</v>
      </c>
      <c r="K34" s="51">
        <f t="shared" si="4"/>
        <v>0</v>
      </c>
    </row>
    <row r="35" spans="1:11">
      <c r="A35" s="26">
        <v>16</v>
      </c>
      <c r="B35" s="2"/>
      <c r="C35" s="82"/>
      <c r="D35" s="82"/>
      <c r="E35" s="82"/>
      <c r="F35" s="84"/>
      <c r="G35" s="38">
        <f t="shared" si="1"/>
        <v>0</v>
      </c>
      <c r="H35" s="50">
        <f t="shared" si="2"/>
        <v>0</v>
      </c>
      <c r="I35" s="51">
        <f t="shared" si="0"/>
        <v>0</v>
      </c>
      <c r="J35" s="51">
        <f t="shared" si="3"/>
        <v>0</v>
      </c>
      <c r="K35" s="51">
        <f t="shared" si="4"/>
        <v>0</v>
      </c>
    </row>
    <row r="36" spans="1:11">
      <c r="A36" s="26">
        <v>17</v>
      </c>
      <c r="B36" s="2"/>
      <c r="C36" s="82"/>
      <c r="D36" s="82"/>
      <c r="E36" s="82"/>
      <c r="F36" s="84"/>
      <c r="G36" s="38">
        <f t="shared" si="1"/>
        <v>0</v>
      </c>
      <c r="H36" s="50">
        <f t="shared" si="2"/>
        <v>0</v>
      </c>
      <c r="I36" s="51">
        <f t="shared" si="0"/>
        <v>0</v>
      </c>
      <c r="J36" s="51">
        <f t="shared" si="3"/>
        <v>0</v>
      </c>
      <c r="K36" s="51">
        <f t="shared" si="4"/>
        <v>0</v>
      </c>
    </row>
    <row r="37" spans="1:11">
      <c r="A37" s="26">
        <v>18</v>
      </c>
      <c r="B37" s="2"/>
      <c r="C37" s="82"/>
      <c r="D37" s="82"/>
      <c r="E37" s="82"/>
      <c r="F37" s="84"/>
      <c r="G37" s="38">
        <f t="shared" si="1"/>
        <v>0</v>
      </c>
      <c r="H37" s="50">
        <f t="shared" si="2"/>
        <v>0</v>
      </c>
      <c r="I37" s="51">
        <f t="shared" si="0"/>
        <v>0</v>
      </c>
      <c r="J37" s="51">
        <f t="shared" si="3"/>
        <v>0</v>
      </c>
      <c r="K37" s="51">
        <f t="shared" si="4"/>
        <v>0</v>
      </c>
    </row>
    <row r="38" spans="1:11">
      <c r="A38" s="26">
        <v>19</v>
      </c>
      <c r="B38" s="2"/>
      <c r="C38" s="82"/>
      <c r="D38" s="82"/>
      <c r="E38" s="82"/>
      <c r="F38" s="84"/>
      <c r="G38" s="38">
        <f t="shared" si="1"/>
        <v>0</v>
      </c>
      <c r="H38" s="50">
        <f t="shared" si="2"/>
        <v>0</v>
      </c>
      <c r="I38" s="51">
        <f t="shared" si="0"/>
        <v>0</v>
      </c>
      <c r="J38" s="51">
        <f t="shared" si="3"/>
        <v>0</v>
      </c>
      <c r="K38" s="51">
        <f t="shared" si="4"/>
        <v>0</v>
      </c>
    </row>
    <row r="39" spans="1:11">
      <c r="A39" s="26">
        <v>20</v>
      </c>
      <c r="B39" s="2"/>
      <c r="C39" s="82"/>
      <c r="D39" s="82"/>
      <c r="E39" s="82"/>
      <c r="F39" s="84"/>
      <c r="G39" s="38">
        <f t="shared" si="1"/>
        <v>0</v>
      </c>
      <c r="H39" s="50">
        <f t="shared" si="2"/>
        <v>0</v>
      </c>
      <c r="I39" s="51">
        <f t="shared" si="0"/>
        <v>0</v>
      </c>
      <c r="J39" s="51">
        <f t="shared" si="3"/>
        <v>0</v>
      </c>
      <c r="K39" s="51">
        <f t="shared" si="4"/>
        <v>0</v>
      </c>
    </row>
    <row r="40" spans="1:11">
      <c r="A40" s="26">
        <v>21</v>
      </c>
      <c r="B40" s="2"/>
      <c r="C40" s="82"/>
      <c r="D40" s="82"/>
      <c r="E40" s="82"/>
      <c r="F40" s="84"/>
      <c r="G40" s="38">
        <f t="shared" si="1"/>
        <v>0</v>
      </c>
      <c r="H40" s="50">
        <f t="shared" si="2"/>
        <v>0</v>
      </c>
      <c r="I40" s="51">
        <f t="shared" si="0"/>
        <v>0</v>
      </c>
      <c r="J40" s="51">
        <f t="shared" si="3"/>
        <v>0</v>
      </c>
      <c r="K40" s="51">
        <f t="shared" si="4"/>
        <v>0</v>
      </c>
    </row>
    <row r="41" spans="1:11">
      <c r="A41" s="26">
        <v>22</v>
      </c>
      <c r="B41" s="2"/>
      <c r="C41" s="82"/>
      <c r="D41" s="82"/>
      <c r="E41" s="82"/>
      <c r="F41" s="84"/>
      <c r="G41" s="38">
        <f t="shared" si="1"/>
        <v>0</v>
      </c>
      <c r="H41" s="50">
        <f t="shared" si="2"/>
        <v>0</v>
      </c>
      <c r="I41" s="51">
        <f t="shared" si="0"/>
        <v>0</v>
      </c>
      <c r="J41" s="51">
        <f t="shared" si="3"/>
        <v>0</v>
      </c>
      <c r="K41" s="51">
        <f t="shared" si="4"/>
        <v>0</v>
      </c>
    </row>
    <row r="42" spans="1:11">
      <c r="A42" s="26">
        <v>23</v>
      </c>
      <c r="B42" s="2"/>
      <c r="C42" s="82"/>
      <c r="D42" s="82"/>
      <c r="E42" s="82"/>
      <c r="F42" s="84"/>
      <c r="G42" s="38">
        <f t="shared" si="1"/>
        <v>0</v>
      </c>
      <c r="H42" s="50">
        <f t="shared" si="2"/>
        <v>0</v>
      </c>
      <c r="I42" s="51">
        <f t="shared" si="0"/>
        <v>0</v>
      </c>
      <c r="J42" s="51">
        <f t="shared" si="3"/>
        <v>0</v>
      </c>
      <c r="K42" s="51">
        <f t="shared" si="4"/>
        <v>0</v>
      </c>
    </row>
    <row r="43" spans="1:11">
      <c r="A43" s="26">
        <v>24</v>
      </c>
      <c r="B43" s="2"/>
      <c r="C43" s="82"/>
      <c r="D43" s="82"/>
      <c r="E43" s="82"/>
      <c r="F43" s="84"/>
      <c r="G43" s="38">
        <f t="shared" si="1"/>
        <v>0</v>
      </c>
      <c r="H43" s="50">
        <f t="shared" si="2"/>
        <v>0</v>
      </c>
      <c r="I43" s="51">
        <f t="shared" si="0"/>
        <v>0</v>
      </c>
      <c r="J43" s="51">
        <f t="shared" si="3"/>
        <v>0</v>
      </c>
      <c r="K43" s="51">
        <f t="shared" si="4"/>
        <v>0</v>
      </c>
    </row>
    <row r="44" spans="1:11">
      <c r="A44" s="26">
        <v>25</v>
      </c>
      <c r="B44" s="2"/>
      <c r="C44" s="82"/>
      <c r="D44" s="82"/>
      <c r="E44" s="82"/>
      <c r="F44" s="84"/>
      <c r="G44" s="38">
        <f t="shared" si="1"/>
        <v>0</v>
      </c>
      <c r="H44" s="50">
        <f t="shared" si="2"/>
        <v>0</v>
      </c>
      <c r="I44" s="51">
        <f t="shared" si="0"/>
        <v>0</v>
      </c>
      <c r="J44" s="51">
        <f t="shared" si="3"/>
        <v>0</v>
      </c>
      <c r="K44" s="51">
        <f t="shared" si="4"/>
        <v>0</v>
      </c>
    </row>
    <row r="45" spans="1:11">
      <c r="A45" s="296" t="s">
        <v>62</v>
      </c>
      <c r="B45" s="296"/>
      <c r="C45" s="296"/>
      <c r="D45" s="296"/>
      <c r="E45" s="296"/>
      <c r="F45" s="92">
        <f>SUM(F20:F44)</f>
        <v>0</v>
      </c>
      <c r="G45" s="92">
        <f t="shared" ref="G45:K45" si="5">SUM(G20:G44)</f>
        <v>0</v>
      </c>
      <c r="H45" s="92">
        <f t="shared" si="5"/>
        <v>0</v>
      </c>
      <c r="I45" s="91">
        <f t="shared" si="5"/>
        <v>0</v>
      </c>
      <c r="J45" s="91">
        <f t="shared" si="5"/>
        <v>0</v>
      </c>
      <c r="K45" s="91">
        <f t="shared" si="5"/>
        <v>0</v>
      </c>
    </row>
    <row r="46" spans="1:11">
      <c r="A46" s="27"/>
      <c r="B46" s="1"/>
      <c r="C46" s="1"/>
      <c r="D46" s="1"/>
      <c r="E46" s="1"/>
      <c r="F46" s="20"/>
      <c r="G46" s="20"/>
      <c r="H46" s="20"/>
      <c r="I46" s="5"/>
      <c r="J46" s="5"/>
      <c r="K46" s="5"/>
    </row>
    <row r="47" spans="1:11">
      <c r="A47" s="246"/>
      <c r="B47" s="246"/>
      <c r="C47" s="246"/>
      <c r="D47" s="246"/>
      <c r="E47" s="246"/>
      <c r="F47" s="246"/>
      <c r="G47" s="246"/>
      <c r="H47" s="246"/>
      <c r="I47" s="246"/>
      <c r="J47" s="246"/>
      <c r="K47" s="5"/>
    </row>
    <row r="48" spans="1:11" ht="15.75">
      <c r="A48" s="273" t="s">
        <v>38</v>
      </c>
      <c r="B48" s="273"/>
      <c r="C48" s="273"/>
      <c r="D48" s="273"/>
      <c r="E48" s="273"/>
      <c r="F48" s="273"/>
      <c r="G48" s="273"/>
      <c r="H48" s="273"/>
      <c r="I48" s="273"/>
      <c r="J48" s="273"/>
      <c r="K48" s="5"/>
    </row>
    <row r="49" spans="1:11" ht="15.75">
      <c r="A49" s="273" t="s">
        <v>7</v>
      </c>
      <c r="B49" s="273"/>
      <c r="C49" s="273"/>
      <c r="D49" s="273"/>
      <c r="E49" s="273"/>
      <c r="F49" s="273"/>
      <c r="G49" s="273"/>
      <c r="H49" s="273"/>
      <c r="I49" s="273"/>
      <c r="J49" s="273"/>
      <c r="K49" s="5"/>
    </row>
    <row r="50" spans="1:11" ht="15.75">
      <c r="A50" s="297"/>
      <c r="B50" s="297"/>
      <c r="C50" s="298"/>
      <c r="D50" s="298"/>
      <c r="E50" s="298"/>
      <c r="F50" s="230"/>
      <c r="G50" s="230"/>
      <c r="H50" s="230"/>
      <c r="I50" s="230"/>
      <c r="J50" s="43"/>
      <c r="K50" s="31"/>
    </row>
    <row r="51" spans="1:11" ht="15.75">
      <c r="A51" s="297"/>
      <c r="B51" s="297"/>
      <c r="C51" s="243" t="s">
        <v>27</v>
      </c>
      <c r="D51" s="243"/>
      <c r="E51" s="243"/>
      <c r="F51" s="243" t="s">
        <v>8</v>
      </c>
      <c r="G51" s="243"/>
      <c r="H51" s="243"/>
      <c r="I51" s="243"/>
      <c r="J51" s="186" t="s">
        <v>28</v>
      </c>
      <c r="K51" s="5"/>
    </row>
    <row r="52" spans="1:11" ht="15.75">
      <c r="A52" s="273" t="s">
        <v>39</v>
      </c>
      <c r="B52" s="273"/>
      <c r="C52" s="273"/>
      <c r="D52" s="273"/>
      <c r="E52" s="273"/>
      <c r="F52" s="273"/>
      <c r="G52" s="273"/>
      <c r="H52" s="273"/>
      <c r="I52" s="273"/>
      <c r="J52" s="273"/>
      <c r="K52" s="5"/>
    </row>
    <row r="53" spans="1:11" ht="15.75">
      <c r="A53" s="297"/>
      <c r="B53" s="297"/>
      <c r="C53" s="298"/>
      <c r="D53" s="298"/>
      <c r="E53" s="298"/>
      <c r="F53" s="230"/>
      <c r="G53" s="230"/>
      <c r="H53" s="230"/>
      <c r="I53" s="230"/>
      <c r="J53" s="43"/>
      <c r="K53" s="5"/>
    </row>
    <row r="54" spans="1:11" ht="15.75">
      <c r="A54" s="297"/>
      <c r="B54" s="297"/>
      <c r="C54" s="243" t="s">
        <v>27</v>
      </c>
      <c r="D54" s="243"/>
      <c r="E54" s="243"/>
      <c r="F54" s="243" t="s">
        <v>8</v>
      </c>
      <c r="G54" s="243"/>
      <c r="H54" s="243"/>
      <c r="I54" s="243"/>
      <c r="J54" s="186" t="s">
        <v>28</v>
      </c>
      <c r="K54" s="5"/>
    </row>
    <row r="55" spans="1:11" ht="15.75">
      <c r="A55" s="297"/>
      <c r="B55" s="297"/>
      <c r="C55" s="298"/>
      <c r="D55" s="298"/>
      <c r="E55" s="298"/>
      <c r="F55" s="230"/>
      <c r="G55" s="230"/>
      <c r="H55" s="230"/>
      <c r="I55" s="230"/>
      <c r="J55" s="43"/>
      <c r="K55" s="5"/>
    </row>
    <row r="56" spans="1:11" ht="15.75">
      <c r="A56" s="297"/>
      <c r="B56" s="297"/>
      <c r="C56" s="243" t="s">
        <v>27</v>
      </c>
      <c r="D56" s="243"/>
      <c r="E56" s="243"/>
      <c r="F56" s="243" t="s">
        <v>8</v>
      </c>
      <c r="G56" s="243"/>
      <c r="H56" s="243"/>
      <c r="I56" s="243"/>
      <c r="J56" s="186" t="s">
        <v>28</v>
      </c>
      <c r="K56" s="5"/>
    </row>
    <row r="57" spans="1:11" ht="15.75">
      <c r="A57" s="297"/>
      <c r="B57" s="297"/>
      <c r="C57" s="298"/>
      <c r="D57" s="298"/>
      <c r="E57" s="298"/>
      <c r="F57" s="230"/>
      <c r="G57" s="230"/>
      <c r="H57" s="230"/>
      <c r="I57" s="230"/>
      <c r="J57" s="43"/>
      <c r="K57" s="5"/>
    </row>
    <row r="58" spans="1:11" ht="15.75">
      <c r="A58" s="297"/>
      <c r="B58" s="297"/>
      <c r="C58" s="243" t="s">
        <v>27</v>
      </c>
      <c r="D58" s="243"/>
      <c r="E58" s="243"/>
      <c r="F58" s="243" t="s">
        <v>8</v>
      </c>
      <c r="G58" s="243"/>
      <c r="H58" s="243"/>
      <c r="I58" s="243"/>
      <c r="J58" s="186" t="s">
        <v>28</v>
      </c>
      <c r="K58" s="5"/>
    </row>
    <row r="59" spans="1:11">
      <c r="A59" s="27"/>
      <c r="B59" s="1"/>
      <c r="C59" s="1"/>
      <c r="D59" s="1"/>
      <c r="E59" s="1"/>
      <c r="F59" s="20"/>
      <c r="G59" s="20"/>
      <c r="H59" s="20"/>
      <c r="I59" s="5"/>
      <c r="J59" s="5"/>
      <c r="K59" s="5"/>
    </row>
  </sheetData>
  <mergeCells count="58">
    <mergeCell ref="A55:B55"/>
    <mergeCell ref="C55:E55"/>
    <mergeCell ref="F55:I55"/>
    <mergeCell ref="A58:B58"/>
    <mergeCell ref="C58:E58"/>
    <mergeCell ref="F58:I58"/>
    <mergeCell ref="A56:B56"/>
    <mergeCell ref="C56:E56"/>
    <mergeCell ref="F56:I56"/>
    <mergeCell ref="A57:B57"/>
    <mergeCell ref="C57:E57"/>
    <mergeCell ref="F57:I57"/>
    <mergeCell ref="A52:J52"/>
    <mergeCell ref="A53:B53"/>
    <mergeCell ref="C53:E53"/>
    <mergeCell ref="F53:I53"/>
    <mergeCell ref="A54:B54"/>
    <mergeCell ref="C54:E54"/>
    <mergeCell ref="F54:I54"/>
    <mergeCell ref="A50:B50"/>
    <mergeCell ref="C50:E50"/>
    <mergeCell ref="F50:I50"/>
    <mergeCell ref="A51:B51"/>
    <mergeCell ref="C51:E51"/>
    <mergeCell ref="F51:I51"/>
    <mergeCell ref="A45:E45"/>
    <mergeCell ref="A47:J47"/>
    <mergeCell ref="A48:J48"/>
    <mergeCell ref="A49:J49"/>
    <mergeCell ref="A19:D19"/>
    <mergeCell ref="E19:F19"/>
    <mergeCell ref="A10:K10"/>
    <mergeCell ref="A11:K11"/>
    <mergeCell ref="F12:K12"/>
    <mergeCell ref="F13:K13"/>
    <mergeCell ref="A15:A17"/>
    <mergeCell ref="B15:B17"/>
    <mergeCell ref="C15:C17"/>
    <mergeCell ref="D15:D17"/>
    <mergeCell ref="E15:E17"/>
    <mergeCell ref="F15:F17"/>
    <mergeCell ref="G15:H15"/>
    <mergeCell ref="I15:J15"/>
    <mergeCell ref="K15:K17"/>
    <mergeCell ref="G16:G17"/>
    <mergeCell ref="H16:H17"/>
    <mergeCell ref="A7:D7"/>
    <mergeCell ref="F7:K7"/>
    <mergeCell ref="A8:G8"/>
    <mergeCell ref="I8:K8"/>
    <mergeCell ref="A9:F9"/>
    <mergeCell ref="H9:K9"/>
    <mergeCell ref="A1:K1"/>
    <mergeCell ref="A3:I3"/>
    <mergeCell ref="A4:I4"/>
    <mergeCell ref="A5:I5"/>
    <mergeCell ref="A6:D6"/>
    <mergeCell ref="F6:K6"/>
  </mergeCells>
  <conditionalFormatting sqref="G20:K44">
    <cfRule type="cellIs" dxfId="2" priority="1" stopIfTrue="1" operator="equal">
      <formula>0</formula>
    </cfRule>
  </conditionalFormatting>
  <dataValidations disablePrompts="1" count="3">
    <dataValidation allowBlank="1" showInputMessage="1" showErrorMessage="1" promptTitle="Kopā" prompt="Aprēķina rezultāts" sqref="F45:K45"/>
    <dataValidation type="decimal" operator="greaterThanOrEqual" allowBlank="1" showInputMessage="1" showErrorMessage="1" promptTitle="Akcīzes nodokļa likme" prompt="Ievadiet likmi, kas stājas spēkā pēc likmju maiņas" sqref="J17">
      <formula1>0</formula1>
    </dataValidation>
    <dataValidation type="decimal" operator="greaterThanOrEqual" allowBlank="1" showInputMessage="1" showErrorMessage="1" promptTitle="Akcīzes nodokļa likme" prompt="Ievadiet likmi, kas bija spēkā līdz likmju maiņai" sqref="I17">
      <formula1>0</formula1>
    </dataValidation>
  </dataValidations>
  <pageMargins left="0.70866141732283472" right="0.70866141732283472" top="0.74803149606299213" bottom="0.74803149606299213" header="0.31496062992125984" footer="0.31496062992125984"/>
  <pageSetup paperSize="9" scale="96" fitToHeight="0" orientation="landscape" r:id="rId1"/>
  <headerFooter>
    <oddHeader xml:space="preserve">&amp;R&amp;"Times New Roman,Regular"1.pielikums&amp;"Arial,Regular"
&amp;"Times New Roman,Regular"&amp;8metodiskajam materiālam par inventarizāciju alkoholiskajiem dzērieniem un
akcīzes nodokļa starpības summas aprēķināšanu sakarā ar likmju  maiņu 2021.gada 1.martā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Alus_mazie</vt:lpstr>
      <vt:lpstr>Mazās alus daritavas</vt:lpstr>
      <vt:lpstr>Alus_pārējie</vt:lpstr>
      <vt:lpstr> Vīns</vt:lpstr>
      <vt:lpstr> Raudzētie virs 6</vt:lpstr>
      <vt:lpstr> Starpp līdz 15</vt:lpstr>
      <vt:lpstr>Starpp virs 15</vt:lpstr>
      <vt:lpstr>Pārējie alkoholiskie dz</vt:lpstr>
      <vt:lpstr>Pārējie alk.dz. mazās darītavas</vt:lpstr>
      <vt:lpstr>Mazās alko dzērienu darītavas</vt:lpstr>
      <vt:lpstr> Nodokļa aprēķins</vt:lpstr>
      <vt:lpstr>' Nodokļa aprēķins'!Print_Area</vt:lpstr>
      <vt:lpstr>' Raudzētie virs 6'!Print_Area</vt:lpstr>
      <vt:lpstr>' Starpp līdz 15'!Print_Area</vt:lpstr>
      <vt:lpstr>' Vīns'!Print_Area</vt:lpstr>
      <vt:lpstr>Alus_mazie!Print_Area</vt:lpstr>
      <vt:lpstr>Alus_pārējie!Print_Area</vt:lpstr>
      <vt:lpstr>'Pārējie alkoholiskie dz'!Print_Area</vt:lpstr>
      <vt:lpstr>'Starpp virs 15'!Print_Area</vt:lpstr>
    </vt:vector>
  </TitlesOfParts>
  <Company>VID 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APP00024</dc:creator>
  <cp:lastModifiedBy>Sandra Gaile</cp:lastModifiedBy>
  <cp:lastPrinted>2021-02-15T07:22:17Z</cp:lastPrinted>
  <dcterms:created xsi:type="dcterms:W3CDTF">2009-01-09T06:50:00Z</dcterms:created>
  <dcterms:modified xsi:type="dcterms:W3CDTF">2021-02-17T12:39:55Z</dcterms:modified>
</cp:coreProperties>
</file>