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6935" windowHeight="11700"/>
  </bookViews>
  <sheets>
    <sheet name="Cigāri un cigarillas" sheetId="2" r:id="rId1"/>
    <sheet name="Smalki sagriezta tabaka" sheetId="3" r:id="rId2"/>
    <sheet name="Smēķējamā tabaka" sheetId="4" r:id="rId3"/>
    <sheet name="Tabakas lapas" sheetId="7" r:id="rId4"/>
    <sheet name="Nodokļa aprēķina tabula" sheetId="5" r:id="rId5"/>
  </sheets>
  <definedNames>
    <definedName name="_xlnm.Print_Area" localSheetId="0">'Cigāri un cigarillas'!$A$11:$J$169</definedName>
    <definedName name="_xlnm.Print_Area" localSheetId="4">'Nodokļa aprēķina tabula'!$A$6:$G$24</definedName>
    <definedName name="_xlnm.Print_Area" localSheetId="1">'Smalki sagriezta tabaka'!$A$10:$J$87</definedName>
    <definedName name="_xlnm.Print_Area" localSheetId="2">'Smēķējamā tabaka'!$A$10:$J$134</definedName>
    <definedName name="_xlnm.Print_Area" localSheetId="3">'Tabakas lapas'!$A$7:$J$35</definedName>
  </definedNames>
  <calcPr calcId="145621"/>
</workbook>
</file>

<file path=xl/calcChain.xml><?xml version="1.0" encoding="utf-8"?>
<calcChain xmlns="http://schemas.openxmlformats.org/spreadsheetml/2006/main">
  <c r="D23" i="7" l="1"/>
  <c r="J22" i="7"/>
  <c r="G22" i="7"/>
  <c r="F22" i="7"/>
  <c r="J21" i="7"/>
  <c r="G21" i="7"/>
  <c r="F21" i="7"/>
  <c r="J20" i="7"/>
  <c r="G20" i="7"/>
  <c r="F20" i="7"/>
  <c r="J19" i="7"/>
  <c r="G19" i="7"/>
  <c r="F19" i="7"/>
  <c r="G120" i="4"/>
  <c r="F120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G22" i="4"/>
  <c r="G21" i="4"/>
  <c r="F22" i="4"/>
  <c r="F21" i="4"/>
  <c r="G72" i="3"/>
  <c r="F72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G22" i="3"/>
  <c r="G23" i="3"/>
  <c r="F23" i="3"/>
  <c r="F22" i="3"/>
  <c r="F26" i="2"/>
  <c r="G26" i="2"/>
  <c r="H21" i="7" l="1"/>
  <c r="I21" i="7" s="1"/>
  <c r="H22" i="7"/>
  <c r="I22" i="7" s="1"/>
  <c r="H19" i="7"/>
  <c r="I19" i="7" s="1"/>
  <c r="J23" i="7"/>
  <c r="E17" i="5" s="1"/>
  <c r="H20" i="7"/>
  <c r="I20" i="7" s="1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21" i="4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22" i="3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G24" i="2"/>
  <c r="G25" i="2"/>
  <c r="G27" i="2"/>
  <c r="H27" i="2" s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H71" i="2" s="1"/>
  <c r="G72" i="2"/>
  <c r="G73" i="2"/>
  <c r="H73" i="2" s="1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23" i="2"/>
  <c r="F24" i="2"/>
  <c r="F25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23" i="2"/>
  <c r="I23" i="7" l="1"/>
  <c r="F17" i="5" s="1"/>
  <c r="H72" i="2"/>
  <c r="H25" i="2"/>
  <c r="H23" i="2"/>
  <c r="H26" i="2"/>
  <c r="H24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 l="1"/>
  <c r="E14" i="5" s="1"/>
  <c r="H71" i="3"/>
  <c r="H72" i="3"/>
  <c r="H23" i="4" l="1"/>
  <c r="H22" i="4"/>
  <c r="I22" i="4" s="1"/>
  <c r="I21" i="4"/>
  <c r="I23" i="4" l="1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23" i="2"/>
  <c r="D121" i="4"/>
  <c r="D73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22" i="3"/>
  <c r="D156" i="2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21" i="4"/>
  <c r="J121" i="4" l="1"/>
  <c r="E16" i="5" s="1"/>
  <c r="J73" i="3"/>
  <c r="E15" i="5" s="1"/>
  <c r="I121" i="4"/>
  <c r="F16" i="5" s="1"/>
  <c r="I156" i="2"/>
  <c r="F14" i="5" s="1"/>
  <c r="I22" i="3"/>
  <c r="I25" i="3"/>
  <c r="I27" i="3"/>
  <c r="I29" i="3"/>
  <c r="I31" i="3"/>
  <c r="I33" i="3"/>
  <c r="I35" i="3"/>
  <c r="I37" i="3"/>
  <c r="I39" i="3"/>
  <c r="I41" i="3"/>
  <c r="I43" i="3"/>
  <c r="I45" i="3"/>
  <c r="I47" i="3"/>
  <c r="I49" i="3"/>
  <c r="I51" i="3"/>
  <c r="I53" i="3"/>
  <c r="I55" i="3"/>
  <c r="I57" i="3"/>
  <c r="I59" i="3"/>
  <c r="I61" i="3"/>
  <c r="I63" i="3"/>
  <c r="I65" i="3"/>
  <c r="I67" i="3"/>
  <c r="I69" i="3"/>
  <c r="I71" i="3"/>
  <c r="I24" i="3"/>
  <c r="I26" i="3"/>
  <c r="I28" i="3"/>
  <c r="I30" i="3"/>
  <c r="I32" i="3"/>
  <c r="I34" i="3"/>
  <c r="I36" i="3"/>
  <c r="I38" i="3"/>
  <c r="I40" i="3"/>
  <c r="I42" i="3"/>
  <c r="I44" i="3"/>
  <c r="I46" i="3"/>
  <c r="I48" i="3"/>
  <c r="I50" i="3"/>
  <c r="I52" i="3"/>
  <c r="I54" i="3"/>
  <c r="I56" i="3"/>
  <c r="I58" i="3"/>
  <c r="I60" i="3"/>
  <c r="I62" i="3"/>
  <c r="I64" i="3"/>
  <c r="I66" i="3"/>
  <c r="I68" i="3"/>
  <c r="I70" i="3"/>
  <c r="I72" i="3"/>
  <c r="I23" i="3"/>
  <c r="I73" i="3" l="1"/>
  <c r="F15" i="5" s="1"/>
</calcChain>
</file>

<file path=xl/sharedStrings.xml><?xml version="1.0" encoding="utf-8"?>
<sst xmlns="http://schemas.openxmlformats.org/spreadsheetml/2006/main" count="558" uniqueCount="379">
  <si>
    <t>NB</t>
  </si>
  <si>
    <t>(inventarizējamās sabiedrības nosaukums)</t>
  </si>
  <si>
    <t>(inventarizējamās struktūrvienības nosaukums)</t>
  </si>
  <si>
    <t>Sastādīts:</t>
  </si>
  <si>
    <t>, pamatojoties uz</t>
  </si>
  <si>
    <t>(dd.mm.gggg.)</t>
  </si>
  <si>
    <t>Nr.
p.k.</t>
  </si>
  <si>
    <t>a</t>
  </si>
  <si>
    <t>b</t>
  </si>
  <si>
    <t>c</t>
  </si>
  <si>
    <t>d</t>
  </si>
  <si>
    <t>e</t>
  </si>
  <si>
    <t>f</t>
  </si>
  <si>
    <t>h</t>
  </si>
  <si>
    <t>i</t>
  </si>
  <si>
    <t>j</t>
  </si>
  <si>
    <t>aprēķina formulas</t>
  </si>
  <si>
    <t>d*i</t>
  </si>
  <si>
    <t>Kopā:</t>
  </si>
  <si>
    <t>X</t>
  </si>
  <si>
    <t>Inventarizācijā piedalās:</t>
  </si>
  <si>
    <t>Inventarizācijas komisijas priekšsēdētājs</t>
  </si>
  <si>
    <t>(amats)</t>
  </si>
  <si>
    <t>(vārds, uzvārds)</t>
  </si>
  <si>
    <t>(paraksts)</t>
  </si>
  <si>
    <t>Inventarizācijas komisijas locekļi</t>
  </si>
  <si>
    <t>CIGĀRU UN CIGARILLU</t>
  </si>
  <si>
    <t>INVENTARIZĀCIJAS SARAKSTS Nr.</t>
  </si>
  <si>
    <t>Uzskaites kods (numurs)</t>
  </si>
  <si>
    <t>Cigāru un cigarillu nosaukums</t>
  </si>
  <si>
    <t>Daudzums vienā iepakojuma vienībā (gab.)</t>
  </si>
  <si>
    <t>d*e</t>
  </si>
  <si>
    <t xml:space="preserve">CAFE CREME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</si>
  <si>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GURKHA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</si>
  <si>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HANDELSGOLD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</si>
  <si>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INDEPENDENCE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</si>
  <si>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MACANUDO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</si>
  <si>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MONTECRISTO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</si>
  <si>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MOODS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</si>
  <si>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NATURAL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</si>
  <si>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PARTNER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</si>
  <si>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SILVERADO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</si>
  <si>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VASCO DA GAMA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</si>
  <si>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WHITE OWL                                                                                                                                                                                                                                                 </t>
  </si>
  <si>
    <t>2. Gadījumā, ja kādi no tabulās norādītajiem tabakas izstrādājumu veidiem (nosaukumiem) nav fiksēti inventarizācijas rezultātā, ieteicams dzēst attiecīgo ierakstu rindu.</t>
  </si>
  <si>
    <t>3. Gadījumā, ja atlikumā ir tabakas izstrādajumi ar nosaukumu, kuri nav norādīti tabulā, lūdzu tabulu papildināt ar rindu, norādot  attiecīgo tabakas izstrādājumu, īpašu uzmanību pievēršot šajā tabulā iestrādātajām formulām.</t>
  </si>
  <si>
    <t>4. Ja tabakas izstrādajumu uzskaite tiek veikta pēc uzskaites kodiem (numuriem), tad uzskaitījumu var veikt papildu kolonnā "b".</t>
  </si>
  <si>
    <t>5. Smalki sagrieztās tabakas cigarešu uztīšanai nosaukumiem tabulā ir norādīts pamata nosaukums (bez apakšnosaukumiem).</t>
  </si>
  <si>
    <t>Smalki sagrieztās tabakas cigarešu uztīšanai nosaukums</t>
  </si>
  <si>
    <t>Daudzums vienā iepakojuma vienībā (g)</t>
  </si>
  <si>
    <t>5. Smēķējamās tabakas nosaukumiem tabulā ir norādīts pamata nosaukums (bez apakšnosaukumiem).</t>
  </si>
  <si>
    <t>SMĒĶĒJAMĀS TABAKAS</t>
  </si>
  <si>
    <t>Smēķējamās tabakas nosaukums</t>
  </si>
  <si>
    <t>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</si>
  <si>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</si>
  <si>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</si>
  <si>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</si>
  <si>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Aprēķinu sastādīja:</t>
  </si>
  <si>
    <t>Komersanta atbildīgā 
amatpersona:</t>
  </si>
  <si>
    <t>Datums:</t>
  </si>
  <si>
    <t>3. Gadījumā, ja atlikumā ir tabakas izstrādājumi ar nosaukumu, kuri nav norādīti tabulā, lūdzu tabulu papildināt ar rindu, norādot  attiecīgo tabakas izstrādājumu, īpašu uzmanību pievēršot šajā tabulā iestrādātajām formulām.</t>
  </si>
  <si>
    <t>4. Ja tabakas izstrādājumu uzskaite tiek veikta pēc uzskaites kodiem (numuriem), tad uzskaitījumu var veikt papildu kolonnā "b".</t>
  </si>
  <si>
    <t>Tabakas izstrādājumu  daudzums(g)</t>
  </si>
  <si>
    <t>Tabakas izstrādājumu daudzums (gab.)</t>
  </si>
  <si>
    <r>
      <t xml:space="preserve">Akcīzes nodoklis cigāriem un cigarillām 
</t>
    </r>
    <r>
      <rPr>
        <sz val="11"/>
        <color indexed="10"/>
        <rFont val="Times New Roman"/>
        <family val="1"/>
        <charset val="186"/>
      </rPr>
      <t>LV15TREL1060000524200</t>
    </r>
  </si>
  <si>
    <r>
      <t xml:space="preserve">Akcīzes nodoklis citai smēķējamai tabakai 
</t>
    </r>
    <r>
      <rPr>
        <sz val="11"/>
        <color indexed="10"/>
        <rFont val="Times New Roman"/>
        <family val="1"/>
        <charset val="186"/>
      </rPr>
      <t>LV47TREL1060000524400</t>
    </r>
  </si>
  <si>
    <t>Tabakas izstrādājumu daudzums*</t>
  </si>
  <si>
    <t>5. Cigāru un cigarillu nosaukumiem tabulā ir norādīts pamata nosaukums (bez apakšnosaukumiem).</t>
  </si>
  <si>
    <t>Tabakas izstrādājumu konta nosaukums un attiecīgs valsts budžeta ieņēmumu konta numurs</t>
  </si>
  <si>
    <t>2. Ja komersantam ir vairākas tirdzniecības un/vai uzglabāšanas vietas (struktūrvienības), tad papildus jāizveido viena kopēja akcīzes nodokļa starpības aprēķina tabula.</t>
  </si>
  <si>
    <t>3. Ja komersantam ir vairākas tirdzniecības un/vai uzglabāšanas vietas (struktūrvienības), tad kopējā aprēķina tabulā jāuzskaita visu struktūrvienību adreses.</t>
  </si>
  <si>
    <t>SMALKI SAGRIEZTĀS TABAKAS CIGAREŠU UZTĪŠANAI</t>
  </si>
  <si>
    <t>___________________</t>
  </si>
  <si>
    <t>, pamatojoties uz ___________________</t>
  </si>
  <si>
    <t>Krājumā esošo iepakojuma vienību skaits (gab.)</t>
  </si>
  <si>
    <t>Krājumā esošošo iepakojuma vienību skaits (gab.)</t>
  </si>
  <si>
    <t>7. Elektroniskajā dokumentā lūdzam aizpildīt tikai pelēkā krāsā iezīmētās ailes.</t>
  </si>
  <si>
    <t xml:space="preserve"> 1. Atbilstoši ailē "c" norādītajam cigāru un cigarillu nosaukumam, lūdzam ievadīt ailē "d" inventarizācijas rezultātā fiksēto iepakojumu vienību skaitu un ailē "e" daudzumu vienā iepakojuma vienībā.</t>
  </si>
  <si>
    <t xml:space="preserve"> 1. Atbilstoši ailē "c" norādītajam smalki sagrieztās tabakas cigarešu uztīšanai nosaukumam, lūdzam ievadīt ailē "d" inventarizācijas rezultātā fiksēto iepakojumu vienību skaitu un ailē "e" daudzumu vienā iepakojuma vienībā.</t>
  </si>
  <si>
    <t xml:space="preserve"> 1. Atbilstoši ailē "c" norādītajam smēķējamās tabakas nosaukumam, lūdzam ievadīt ailē "d" inventarizācijas rezultātā fiksēto iepakojumu vienību skaitu un ailē "e" daudzumu vienā iepakojuma vienībā.</t>
  </si>
  <si>
    <t>Nodoklis par vienu iepakojuma vienību pēc likmju maiņas (EUR)</t>
  </si>
  <si>
    <t>Nodokļa starpība par vienu iepakojuma vienību (EUR)</t>
  </si>
  <si>
    <t xml:space="preserve">Aprēķinātā nodokļa starpības summa (EUR) </t>
  </si>
  <si>
    <t>Aprēķinātā nodokļa starpības summa (EUR)</t>
  </si>
  <si>
    <t>k</t>
  </si>
  <si>
    <t>Nodoklis par vienu iepakojuma vienību līdz likmju maiņai (EUR)</t>
  </si>
  <si>
    <t>39,84/1000*e</t>
  </si>
  <si>
    <t>55,49/1000*e</t>
  </si>
  <si>
    <r>
      <t xml:space="preserve">Akcīzes nodoklis smalki sagrieztai smēķējamai tabakai cigarešu uztīšanai 
</t>
    </r>
    <r>
      <rPr>
        <sz val="11"/>
        <color indexed="10"/>
        <rFont val="Times New Roman"/>
        <family val="1"/>
        <charset val="186"/>
      </rPr>
      <t>LV31TREL1060000524300</t>
    </r>
  </si>
  <si>
    <t xml:space="preserve">DUNHILL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</si>
  <si>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FELLOWS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</si>
  <si>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FFOX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</si>
  <si>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RICHMAN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</si>
  <si>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SELECCION CHURCHILL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</si>
  <si>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VANILLA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</si>
  <si>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APPLE CHOICE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</si>
  <si>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CHEE TAH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</si>
  <si>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CHERRY CHOICE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</si>
  <si>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CHOICE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</si>
  <si>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</si>
  <si>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 NAKHLA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</si>
  <si>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EXCELLENT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</si>
  <si>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EXOTIC CHOICE FINECUT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</si>
  <si>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GRAPE CHOICE FINECUT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</si>
  <si>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GULIWER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</si>
  <si>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HALF ZWARE FINECUT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</si>
  <si>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LEXINGTON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</si>
  <si>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MAGYAR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</si>
  <si>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ORIGINAL CHOICE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</si>
  <si>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PANDAN CHOICE FINECUT                                                                                                                                                                                                                                     </t>
  </si>
  <si>
    <t xml:space="preserve">PL88 VOLUMEN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</si>
  <si>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PRIMUS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</si>
  <si>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 2                                                                                                                                                                                                                                                      </t>
  </si>
  <si>
    <t>Tabakas izstrādājumu daudzums (g)</t>
  </si>
  <si>
    <t>42,69/1000*e</t>
  </si>
  <si>
    <t>h-f</t>
  </si>
  <si>
    <t>1. Tabula aizpildās automātiski, izmantojot datus no iepriekš aizpildītajiem inventarizācijas sarakstiem (šī dokumenta lapiņas "Cigāri un cigarillas", "Smalki sagriezta tabaka" , "Smēķējamā tabaka" un "Tabakas lapas").</t>
  </si>
  <si>
    <t>58,00/1000*e</t>
  </si>
  <si>
    <r>
      <t xml:space="preserve">Akcīzes nodoklis tabakas lapām
</t>
    </r>
    <r>
      <rPr>
        <sz val="11"/>
        <color indexed="10"/>
        <rFont val="Times New Roman"/>
        <family val="1"/>
        <charset val="186"/>
      </rPr>
      <t>LV47TREL1060000524400</t>
    </r>
  </si>
  <si>
    <t xml:space="preserve">A.BRADLEY                                                                                                                                                                                                                                   </t>
  </si>
  <si>
    <t xml:space="preserve">A.FUENTE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</si>
  <si>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AGIO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</si>
  <si>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 CAPONE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</si>
  <si>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ALEX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</si>
  <si>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ARANGO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</si>
  <si>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ASHTON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</si>
  <si>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ATURENT                                                                                                                                                                                                                                   </t>
  </si>
  <si>
    <t xml:space="preserve">AURORA                                                                                                                                                                                                                             </t>
  </si>
  <si>
    <t xml:space="preserve">AVO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</si>
  <si>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BALMORAL                                                                                                                                                                                                                                </t>
  </si>
  <si>
    <t xml:space="preserve">BANDOLERO                                                                                                                                                                                                                               </t>
  </si>
  <si>
    <t xml:space="preserve">BELINDA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</si>
  <si>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BENTLEY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</si>
  <si>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BESPOKE                                                                                                                                                                                                                                    </t>
  </si>
  <si>
    <t xml:space="preserve">BLACK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</si>
  <si>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BLING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</si>
  <si>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BOLIVAR                                                                                                                                                                                                                                  </t>
  </si>
  <si>
    <t xml:space="preserve">BOSSNER                                                                                                                                                                                                                                 </t>
  </si>
  <si>
    <t xml:space="preserve">BREAK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</si>
  <si>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BRICK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</si>
  <si>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CAIN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</si>
  <si>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CAMACHO                                                                                                                                                                                                                                </t>
  </si>
  <si>
    <t xml:space="preserve">CAO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</si>
  <si>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</si>
  <si>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CDT                                                                                                                                                                                                                                      </t>
  </si>
  <si>
    <t xml:space="preserve">C/L                                                                                                                                                                                                                                    </t>
  </si>
  <si>
    <t xml:space="preserve">CLUBMASTER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</si>
  <si>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COHIBA                                                                                                                                                                                                                                    </t>
  </si>
  <si>
    <t xml:space="preserve">COLT FILTER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</si>
  <si>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COMBINACIONES                                                                                                                                                                                                                  </t>
  </si>
  <si>
    <t xml:space="preserve">COMBINATION                                                                                                                                                                                                                                 </t>
  </si>
  <si>
    <t xml:space="preserve">CUABA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</si>
  <si>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CUESTA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</si>
  <si>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CZESLA CIGARS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</si>
  <si>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DAYBREAK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</si>
  <si>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DAVIDOFF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</si>
  <si>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DIAMOND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</si>
  <si>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DIPLOMATICOS                                                                                                                                                                                                                        </t>
  </si>
  <si>
    <t xml:space="preserve">DISCOVERY                                                                                                                                                                                                                                </t>
  </si>
  <si>
    <t xml:space="preserve">DOMINICAN                                                                                                                                                                                                                                    </t>
  </si>
  <si>
    <t xml:space="preserve">DON SEBASTIAN                                                                                                                                                                                                                               </t>
  </si>
  <si>
    <t xml:space="preserve">DON TOMAS                                                                                                                                                                                                                             </t>
  </si>
  <si>
    <t xml:space="preserve">DOUBLE STIX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</si>
  <si>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 BATON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</si>
  <si>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ESSENZE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</si>
  <si>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EXCALIBUR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</si>
  <si>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F.GREGORIO                                                                                                                                                                                                                      </t>
  </si>
  <si>
    <t xml:space="preserve">FLOR DE OLIVA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</si>
  <si>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FLORIDITA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</si>
  <si>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FONSECA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</si>
  <si>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FUENTE                                                                                                                                                                                                                                    </t>
  </si>
  <si>
    <t xml:space="preserve">GARCIA Y VEGA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</si>
  <si>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GISPERT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</si>
  <si>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GREATWALL SOUTH POLE                                                                                                                                                                                                                      </t>
  </si>
  <si>
    <t xml:space="preserve">GUANTANAMERA                                                                                                                                                                                                                               </t>
  </si>
  <si>
    <t xml:space="preserve">HACIENDA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</si>
  <si>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HOYO DE MONTERREY                                                                                                                                                                                                                       </t>
  </si>
  <si>
    <t xml:space="preserve">H.UPMANN                                                                                                                                                                                                                                 </t>
  </si>
  <si>
    <t xml:space="preserve">J.CORTES HIGH CLASS`2                                                                                                                                                                                                                                 </t>
  </si>
  <si>
    <t xml:space="preserve">JOCKEY BLUE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</si>
  <si>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JON ANTANO                                                                                                                                                                                                                                 </t>
  </si>
  <si>
    <t xml:space="preserve">JOSE L.PIEDRA                                                                                                                                                                                                                             </t>
  </si>
  <si>
    <t xml:space="preserve">JUAN LOPEZ SELECCION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</si>
  <si>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KOSTARIKA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</si>
  <si>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FLOR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</si>
  <si>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GLORIA                                                                                                                                                                                                                               </t>
  </si>
  <si>
    <t xml:space="preserve">LFD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</si>
  <si>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MARTINEZ                                                                                                                                                                                                                                  </t>
  </si>
  <si>
    <t xml:space="preserve">MANUEL ALONSO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</si>
  <si>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MANCINI                                                                                                                                                                                                                                   </t>
  </si>
  <si>
    <t xml:space="preserve">MB                                                                                                                                                                                                                                    </t>
  </si>
  <si>
    <t xml:space="preserve">MEHARIS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</si>
  <si>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METROPOLIS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</si>
  <si>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MOCAMBO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</si>
  <si>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NEOS MINI                                                                                                                                                                                                                     </t>
  </si>
  <si>
    <t xml:space="preserve">NEOS TIPI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</si>
  <si>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NUB CAFE ESPRESSO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</si>
  <si>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OLIVA                                                                                                                                                                                                                                   </t>
  </si>
  <si>
    <t xml:space="preserve">PADRON                                                                                                                                                                                                                        </t>
  </si>
  <si>
    <t xml:space="preserve">PANTER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</si>
  <si>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PARTAGAS                                                                                                                                                                                                                                     </t>
  </si>
  <si>
    <t xml:space="preserve">PDM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</si>
  <si>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PERFECTO                                                                                                                                                                                                                            </t>
  </si>
  <si>
    <t xml:space="preserve">PHILIP MORIS CIGARILLOS                                                                                                                                                                                                                                   </t>
  </si>
  <si>
    <t xml:space="preserve">PRINCIPLE THE AVIATOR SERIES                                                                                                                                                                                                              </t>
  </si>
  <si>
    <t xml:space="preserve">PUNCH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</si>
  <si>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QUAI D ORSAY                                                                                                                                                                                                                                </t>
  </si>
  <si>
    <t xml:space="preserve">QUORUM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</si>
  <si>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RAFAEL GONZALEZ                                                                                                                                                                                                                         </t>
  </si>
  <si>
    <t xml:space="preserve">RAMON ALLONES                                                                                                                                                                                                                          </t>
  </si>
  <si>
    <t xml:space="preserve">REY DEL MUNDO                                                                                                                                                                                                                               </t>
  </si>
  <si>
    <t xml:space="preserve">REVOLUTION                                                                                                                                                                                                                                </t>
  </si>
  <si>
    <t xml:space="preserve">ROMEO Y JULIETA                                                                                                                                                                                                                                </t>
  </si>
  <si>
    <t xml:space="preserve">ROMEO&amp;JULIETA                                                                                                                                                                                                                                </t>
  </si>
  <si>
    <t xml:space="preserve">RP VINTAGE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</si>
  <si>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SANCHO PANZA                                                                                                                                                                                                                                    </t>
  </si>
  <si>
    <t xml:space="preserve">SAN CRISTOBAL                                                                                                                                                                                                                           </t>
  </si>
  <si>
    <t xml:space="preserve">SANTA CLARA                                                                                                                                                                                                                                 </t>
  </si>
  <si>
    <t xml:space="preserve">STANISLAW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</si>
  <si>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SUPREME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</si>
  <si>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TATIANA TIN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</si>
  <si>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AMO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</si>
  <si>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TORANO                                                                                                                                                                                                                 </t>
  </si>
  <si>
    <t xml:space="preserve">TOSCANELLO                                                                                                                                                                                                                              </t>
  </si>
  <si>
    <t xml:space="preserve">TOSCANO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</si>
  <si>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FLAME                                                                                                                                                                                                                                     </t>
  </si>
  <si>
    <t xml:space="preserve">TRINIDAD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</si>
  <si>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UNDERCROWN BELICOSO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</si>
  <si>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VEGAS ROBAINA                                                                                                                                                                                                                                    </t>
  </si>
  <si>
    <t xml:space="preserve">VEGUEROS ENTRETIEMPOS                                                                                                                                                                                                                                     </t>
  </si>
  <si>
    <t xml:space="preserve">VIKING ODIN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</si>
  <si>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VILLIGER                                                                                                                                                                                                              </t>
  </si>
  <si>
    <t xml:space="preserve">WILD CHERRY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</si>
  <si>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WM PENN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</si>
  <si>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ZINO PLATINUM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</si>
  <si>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AKRAPOLIS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</si>
  <si>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AROMATIC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</si>
  <si>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BREAK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</si>
  <si>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CAFE CHOICE                                                                                                                                                                                                                               </t>
  </si>
  <si>
    <t xml:space="preserve">COOL MINT                                                                                                                                                                                                                         </t>
  </si>
  <si>
    <t xml:space="preserve">DARK                                                                                                                                                                                                                                   </t>
  </si>
  <si>
    <t xml:space="preserve">DOUBLE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</si>
  <si>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ESCORT                                                                                                                                                                                                                                    </t>
  </si>
  <si>
    <t xml:space="preserve">FILL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</si>
  <si>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FLANDRIA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</si>
  <si>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HARVEST APPLE LEMON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</si>
  <si>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HARVEST                                                                                                                                                                                                                                   </t>
  </si>
  <si>
    <t xml:space="preserve">LD RED MYO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</si>
  <si>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LOOK OUT RED                                                                                                                                                                                                                          </t>
  </si>
  <si>
    <t xml:space="preserve">MARK ADAMS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</si>
  <si>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MARULA CHOICE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</si>
  <si>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MB                                                                                                                                                                                                                                      </t>
  </si>
  <si>
    <t xml:space="preserve">MYNHEER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</si>
  <si>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MYO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</si>
  <si>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PUEBLO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</si>
  <si>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PURE FINECUT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</si>
  <si>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RAW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</si>
  <si>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RED BULL                                                                                                                                                                                                                            </t>
  </si>
  <si>
    <t xml:space="preserve">RYO PASSION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</si>
  <si>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ROADHOUSE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</si>
  <si>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SALSA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</si>
  <si>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STANISLAW                                                                                                                                                                                                                               </t>
  </si>
  <si>
    <t xml:space="preserve">STANLEY                                                                                                                                                                                                                                </t>
  </si>
  <si>
    <t xml:space="preserve">STEEPLE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</si>
  <si>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VANILLA CHOICE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</si>
  <si>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VIRGINIA                                                                                                                                                                                                                                  </t>
  </si>
  <si>
    <t xml:space="preserve">WINSTON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</si>
  <si>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ZWARE FINECUT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</si>
  <si>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7 SEAS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</si>
  <si>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 BAKHRAJN                                                                                                                                                                                                                                 </t>
  </si>
  <si>
    <t xml:space="preserve">AL FAKHER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</si>
  <si>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 GANGA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</si>
  <si>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ALSBO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</si>
  <si>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AL-SULTAN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</si>
  <si>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 WAHA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</si>
  <si>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APPLE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</si>
  <si>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APRICOT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</si>
  <si>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ARABIAN COFFE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</si>
  <si>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AROMATIC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</si>
  <si>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BAJA BLUE                                                                                                                                                                                                                          </t>
  </si>
  <si>
    <t xml:space="preserve">BANANA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</si>
  <si>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B&amp;E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</si>
  <si>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BELLINI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</si>
  <si>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BERRY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</si>
  <si>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BLACK &amp; BRIGHT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</si>
  <si>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BLACK &amp; GOLD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</si>
  <si>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BLACK                                                                                                                                                                                                                            </t>
  </si>
  <si>
    <t xml:space="preserve">BLUE NOTE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</si>
  <si>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BORKUM RIFF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</si>
  <si>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BREBBIA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</si>
  <si>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BRIGG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</si>
  <si>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BURBERRY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</si>
  <si>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CAFFE LATTE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</si>
  <si>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CAPPUCHINO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</si>
  <si>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CAPTAIN BLACK                                                                                                                                                                                                                                    </t>
  </si>
  <si>
    <t xml:space="preserve">CAPUCCINO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</si>
  <si>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CAROLINA                                                                                                                                                                                                                                     </t>
  </si>
  <si>
    <t xml:space="preserve">CELLINI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</si>
  <si>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CHERRY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</si>
  <si>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CLAN AROMATIC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</si>
  <si>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COCONUT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</si>
  <si>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COLA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</si>
  <si>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CONNOISSEUR'S CHOICE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</si>
  <si>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CUBE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</si>
  <si>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DANISH BLACK                                                                                                                                                                                                                                   </t>
  </si>
  <si>
    <t xml:space="preserve">DARK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</si>
  <si>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 VINCI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</si>
  <si>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 LUXE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</si>
  <si>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EARL GREY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</si>
  <si>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 BASHA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</si>
  <si>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GERMAIN'S                                                                                                                                                                                                                                   </t>
  </si>
  <si>
    <t xml:space="preserve">GOLD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</si>
  <si>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GOLDEN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</si>
  <si>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GRAPE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</si>
  <si>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GRAPES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</si>
  <si>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HALBERG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</si>
  <si>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HOLGER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</si>
  <si>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ILSTEDS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</si>
  <si>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IRISH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</si>
  <si>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JACARANDA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</si>
  <si>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KARL ERIK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</si>
  <si>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KK LIMITED                                                                                                                                                                                                                                 </t>
  </si>
  <si>
    <t xml:space="preserve">LEMON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</si>
  <si>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LICORICE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</si>
  <si>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LOOK OUT                                                                                                                                                                                                                                </t>
  </si>
  <si>
    <t xml:space="preserve">LUXURY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</si>
  <si>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MANDARIN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</si>
  <si>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MANGO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</si>
  <si>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MELON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</si>
  <si>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MEZO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</si>
  <si>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MILD CHOICE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</si>
  <si>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MINT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</si>
  <si>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MIX FRUIT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</si>
  <si>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MIXTURE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</si>
  <si>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MIZO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</si>
  <si>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MMXI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</si>
  <si>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MMXV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</si>
  <si>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NAKHLA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</si>
  <si>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OCEAN                                                                                                                                                                                                                               </t>
  </si>
  <si>
    <t xml:space="preserve">ORANGE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</si>
  <si>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PEACH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</si>
  <si>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PERGAMON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</si>
  <si>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PETERSON                                                                                                                                                                                                                                   </t>
  </si>
  <si>
    <t xml:space="preserve">PINEAPPLE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</si>
  <si>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PIPE 66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</si>
  <si>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PLANTA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</si>
  <si>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PLUM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</si>
  <si>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PRESBYTERIAN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</si>
  <si>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 SOUCI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</si>
  <si>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S.G.                                                                                                                                                                                                                           </t>
  </si>
  <si>
    <t xml:space="preserve">S/HOLMES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</si>
  <si>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STANISLAW                                                                                                                                                                                                                          </t>
  </si>
  <si>
    <t xml:space="preserve">STANWELL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</si>
  <si>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STRAWBERRY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</si>
  <si>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SUNSET BREEZE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</si>
  <si>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SWEET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</si>
  <si>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THE GRAND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</si>
  <si>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TORBEN DANSK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</si>
  <si>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TWO APPLE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</si>
  <si>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UNIVERSITY FLAKE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</si>
  <si>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VIRGINIA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</si>
  <si>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WATERMELON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</si>
  <si>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WILD CH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</si>
  <si>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WINSLOW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</si>
  <si>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WOL                                                                                                                                                                                                                                            </t>
  </si>
  <si>
    <t>TABAKAS LAPU</t>
  </si>
  <si>
    <t>*cigāriem un cigarillām - gabalos; smalki sagrieztai tabakai cigarešu uztīšanai; citai smēķējamai tabakai un tabakas lapām - gramos.</t>
  </si>
  <si>
    <t>3. Gadījumā, ja atlikumā ir tabakas izstrādājumi ar nosaukumu, kuri nav norādīti tabulā, lūdzam tabulu papildināt ar rindu, norādot  attiecīgo tabakas izstrādājumu, īpašu uzmanību pievēršot šajā tabulā iestrādātajām formulām.</t>
  </si>
  <si>
    <t>6.Ja tiek veikta akcīzes nodokļa marku inventarizācija, tad c kolonnā "Cigāru un cigarillu nosaukums" norādīt dokumentā (uz kura pamata izsniegtas akcīzes nodokļa markas) norādīto cigāru un cigarillu nosaukumam atbilstošo numuru.</t>
  </si>
  <si>
    <t>6.Ja tiek veikta akcīzes nodokļa marku inventarizācija, tad c kolonnā "Smalki sagrieztās tabakas cigarešu uztīšanai nosaukums" norādīt dokumentā (uz kura pamata izsniegtas akcīzes nodokļa markas) norādīto smalki sagrieztās tabakas cigarešu uztīšanai nosaukumam atbilstošo numuru.</t>
  </si>
  <si>
    <t>6.Ja tiek veikta akcīzes nodokļa marku inventarizācija, tad c kolonnā "Smēķējamās tabakas nosaukums" norādīt dokumentā (uz kura pamata izsniegtas akcīzes nodokļa markas) norādīto smēķējamās tabakas nosaukumam atbilstošo numuru.</t>
  </si>
  <si>
    <t>Tabakas lapu nosaukums</t>
  </si>
  <si>
    <t xml:space="preserve"> 1. Ailē "c" lūdzam ievadīt tabakas lapu nosaukumu un ailē "d"  inventarizācijas rezultātā fiksēto iepakojumu vienību skaitu un ailē "e" daudzumu vienā iepakojuma vienībā.</t>
  </si>
  <si>
    <t>2. Ja tabakas lapu uzskaite tiek veikta pēc uzskaites kodiem (numuriem), tad uzskaitījumu var veikt papildu kolonnā "b".</t>
  </si>
  <si>
    <t>4. Elektroniskajā dokumentā lūdzam aizpildīt tikai pelēkā krāsā iezīmētās ailes.</t>
  </si>
  <si>
    <t>Nodoklis par 1000 gab. līdz likmju maiņai  - EUR 39,84</t>
  </si>
  <si>
    <t>Nodoklis par 1000 gab. pēc likmju maiņas - EUR 42,69</t>
  </si>
  <si>
    <t>Nodoklis par 1000 gramiem līdz likmju maiņai  - EUR 55,49</t>
  </si>
  <si>
    <t>Nodoklis par 1000 gramiem pēc likmju maiņas - EUR 58,00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</si>
</sst>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9"/>
      <name val="Times New Roman"/>
      <family val="1"/>
      <charset val="186"/>
    </font>
    <font>
      <sz val="12"/>
      <color indexed="17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color indexed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8"/>
      <color theme="1"/>
      <name val="Times New Roman"/>
      <family val="1"/>
      <charset val="186"/>
    </font>
    <font>
      <u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3" fontId="2" fillId="0" borderId="2" xfId="1" applyNumberFormat="1" applyFont="1" applyBorder="1" applyAlignment="1">
      <alignment horizontal="right"/>
    </xf>
    <xf numFmtId="0" fontId="1" fillId="0" borderId="0" xfId="1"/>
    <xf numFmtId="2" fontId="2" fillId="0" borderId="1" xfId="1" applyNumberFormat="1" applyFont="1" applyBorder="1" applyAlignment="1"/>
    <xf numFmtId="0" fontId="3" fillId="0" borderId="0" xfId="1" applyFont="1" applyAlignment="1">
      <alignment horizontal="center"/>
    </xf>
    <xf numFmtId="0" fontId="2" fillId="0" borderId="1" xfId="1" applyNumberFormat="1" applyFont="1" applyBorder="1" applyAlignment="1"/>
    <xf numFmtId="0" fontId="5" fillId="0" borderId="0" xfId="1" applyFont="1" applyAlignment="1"/>
    <xf numFmtId="2" fontId="3" fillId="0" borderId="0" xfId="1" applyNumberFormat="1" applyFont="1" applyAlignment="1">
      <alignment horizontal="center"/>
    </xf>
    <xf numFmtId="0" fontId="5" fillId="0" borderId="0" xfId="1" applyFont="1" applyFill="1" applyAlignment="1">
      <alignment horizontal="right"/>
    </xf>
    <xf numFmtId="0" fontId="3" fillId="0" borderId="0" xfId="1" applyFont="1" applyFill="1" applyBorder="1"/>
    <xf numFmtId="0" fontId="3" fillId="0" borderId="1" xfId="1" applyFont="1" applyBorder="1" applyAlignment="1">
      <alignment horizontal="center"/>
    </xf>
    <xf numFmtId="0" fontId="2" fillId="0" borderId="0" xfId="1" applyNumberFormat="1" applyFont="1" applyBorder="1" applyAlignment="1">
      <alignment horizontal="center" vertical="top"/>
    </xf>
    <xf numFmtId="0" fontId="2" fillId="0" borderId="0" xfId="1" applyNumberFormat="1" applyFont="1" applyBorder="1" applyAlignment="1"/>
    <xf numFmtId="0" fontId="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3" fillId="0" borderId="0" xfId="1" applyFont="1" applyFill="1"/>
    <xf numFmtId="4" fontId="2" fillId="0" borderId="2" xfId="1" applyNumberFormat="1" applyFont="1" applyBorder="1" applyAlignment="1">
      <alignment horizontal="right"/>
    </xf>
    <xf numFmtId="0" fontId="5" fillId="0" borderId="0" xfId="1" applyFont="1" applyAlignment="1" applyProtection="1">
      <protection locked="0"/>
    </xf>
    <xf numFmtId="0" fontId="5" fillId="0" borderId="0" xfId="1" applyFont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2" fontId="7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Alignment="1" applyProtection="1">
      <alignment wrapText="1"/>
      <protection locked="0"/>
    </xf>
    <xf numFmtId="0" fontId="2" fillId="0" borderId="3" xfId="1" applyFont="1" applyBorder="1" applyAlignment="1" applyProtection="1">
      <alignment horizontal="left" vertical="top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12" fillId="0" borderId="0" xfId="1" applyFont="1" applyFill="1" applyAlignment="1">
      <alignment wrapText="1"/>
    </xf>
    <xf numFmtId="0" fontId="16" fillId="0" borderId="0" xfId="0" applyFont="1" applyAlignment="1">
      <alignment horizontal="left" vertical="top"/>
    </xf>
    <xf numFmtId="0" fontId="10" fillId="0" borderId="0" xfId="1" applyFont="1" applyBorder="1" applyAlignment="1" applyProtection="1">
      <alignment horizontal="left" wrapText="1"/>
      <protection locked="0"/>
    </xf>
    <xf numFmtId="0" fontId="2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 applyProtection="1">
      <alignment vertical="center"/>
      <protection locked="0"/>
    </xf>
    <xf numFmtId="2" fontId="2" fillId="0" borderId="0" xfId="1" applyNumberFormat="1" applyFont="1" applyBorder="1"/>
    <xf numFmtId="0" fontId="2" fillId="0" borderId="3" xfId="1" applyFont="1" applyBorder="1" applyAlignment="1">
      <alignment horizontal="center" vertical="top"/>
    </xf>
    <xf numFmtId="0" fontId="1" fillId="0" borderId="3" xfId="1" applyBorder="1"/>
    <xf numFmtId="0" fontId="0" fillId="0" borderId="0" xfId="0" applyAlignment="1">
      <alignment horizontal="right" vertical="top" wrapText="1"/>
    </xf>
    <xf numFmtId="0" fontId="0" fillId="0" borderId="0" xfId="0" applyFont="1"/>
    <xf numFmtId="0" fontId="2" fillId="0" borderId="4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4" fontId="2" fillId="0" borderId="6" xfId="1" applyNumberFormat="1" applyFont="1" applyBorder="1" applyAlignment="1">
      <alignment horizontal="right"/>
    </xf>
    <xf numFmtId="0" fontId="1" fillId="0" borderId="0" xfId="1" applyFont="1"/>
    <xf numFmtId="4" fontId="1" fillId="0" borderId="0" xfId="1" applyNumberFormat="1" applyFont="1"/>
    <xf numFmtId="3" fontId="1" fillId="0" borderId="0" xfId="1" applyNumberFormat="1" applyFont="1"/>
    <xf numFmtId="0" fontId="5" fillId="0" borderId="0" xfId="1" applyFont="1" applyAlignment="1">
      <alignment vertical="center"/>
    </xf>
    <xf numFmtId="0" fontId="7" fillId="0" borderId="9" xfId="1" applyFont="1" applyBorder="1" applyAlignment="1">
      <alignment horizontal="center" vertical="center" wrapText="1"/>
    </xf>
    <xf numFmtId="0" fontId="7" fillId="0" borderId="9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2" fontId="11" fillId="0" borderId="9" xfId="1" applyNumberFormat="1" applyFont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center" vertical="center" wrapText="1"/>
    </xf>
    <xf numFmtId="2" fontId="11" fillId="0" borderId="10" xfId="1" applyNumberFormat="1" applyFont="1" applyBorder="1" applyAlignment="1">
      <alignment horizontal="center" vertical="center"/>
    </xf>
    <xf numFmtId="2" fontId="11" fillId="0" borderId="9" xfId="1" applyNumberFormat="1" applyFont="1" applyBorder="1" applyAlignment="1">
      <alignment horizontal="center" vertical="center"/>
    </xf>
    <xf numFmtId="4" fontId="4" fillId="0" borderId="11" xfId="1" applyNumberFormat="1" applyFont="1" applyBorder="1" applyAlignment="1">
      <alignment horizontal="right"/>
    </xf>
    <xf numFmtId="2" fontId="4" fillId="0" borderId="11" xfId="1" applyNumberFormat="1" applyFont="1" applyBorder="1" applyAlignment="1">
      <alignment horizontal="right"/>
    </xf>
    <xf numFmtId="0" fontId="7" fillId="0" borderId="12" xfId="1" applyFont="1" applyFill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0" fontId="4" fillId="0" borderId="11" xfId="1" applyNumberFormat="1" applyFont="1" applyBorder="1" applyAlignment="1">
      <alignment horizontal="center"/>
    </xf>
    <xf numFmtId="3" fontId="4" fillId="0" borderId="13" xfId="1" applyNumberFormat="1" applyFont="1" applyBorder="1" applyAlignment="1">
      <alignment horizontal="right"/>
    </xf>
    <xf numFmtId="0" fontId="4" fillId="0" borderId="14" xfId="1" applyNumberFormat="1" applyFont="1" applyBorder="1" applyAlignment="1">
      <alignment horizontal="right"/>
    </xf>
    <xf numFmtId="0" fontId="7" fillId="0" borderId="9" xfId="1" applyFont="1" applyFill="1" applyBorder="1" applyAlignment="1">
      <alignment horizontal="center" vertical="center" wrapText="1"/>
    </xf>
    <xf numFmtId="0" fontId="5" fillId="0" borderId="0" xfId="1" applyNumberFormat="1" applyFont="1" applyBorder="1" applyAlignment="1">
      <alignment vertical="center"/>
    </xf>
    <xf numFmtId="0" fontId="2" fillId="0" borderId="0" xfId="1" applyFont="1" applyBorder="1" applyAlignment="1"/>
    <xf numFmtId="2" fontId="7" fillId="0" borderId="12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0" fontId="4" fillId="0" borderId="14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3" fontId="2" fillId="0" borderId="15" xfId="1" applyNumberFormat="1" applyFont="1" applyBorder="1" applyAlignment="1">
      <alignment horizontal="right" vertical="center"/>
    </xf>
    <xf numFmtId="0" fontId="8" fillId="0" borderId="0" xfId="1" applyFont="1" applyFill="1" applyAlignment="1">
      <alignment wrapText="1"/>
    </xf>
    <xf numFmtId="0" fontId="2" fillId="0" borderId="2" xfId="1" applyFont="1" applyBorder="1" applyAlignment="1">
      <alignment horizontal="right"/>
    </xf>
    <xf numFmtId="0" fontId="5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right"/>
    </xf>
    <xf numFmtId="0" fontId="2" fillId="2" borderId="6" xfId="1" applyNumberFormat="1" applyFont="1" applyFill="1" applyBorder="1" applyAlignment="1">
      <alignment horizontal="right"/>
    </xf>
    <xf numFmtId="0" fontId="2" fillId="2" borderId="2" xfId="1" applyNumberFormat="1" applyFont="1" applyFill="1" applyBorder="1" applyAlignment="1">
      <alignment horizontal="right"/>
    </xf>
    <xf numFmtId="0" fontId="8" fillId="0" borderId="0" xfId="1" applyFont="1" applyAlignment="1">
      <alignment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1" fillId="0" borderId="0" xfId="0" applyFont="1" applyAlignment="1">
      <alignment horizontal="left" vertical="center"/>
    </xf>
    <xf numFmtId="2" fontId="7" fillId="0" borderId="9" xfId="1" applyNumberFormat="1" applyFont="1" applyFill="1" applyBorder="1" applyAlignment="1">
      <alignment horizontal="center" vertical="center" wrapText="1"/>
    </xf>
    <xf numFmtId="4" fontId="4" fillId="0" borderId="11" xfId="1" applyNumberFormat="1" applyFont="1" applyBorder="1" applyAlignment="1">
      <alignment horizontal="center"/>
    </xf>
    <xf numFmtId="0" fontId="8" fillId="0" borderId="0" xfId="1" applyFont="1" applyFill="1" applyAlignment="1">
      <alignment horizontal="left" wrapText="1"/>
    </xf>
    <xf numFmtId="0" fontId="3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10" xfId="1" applyFont="1" applyBorder="1" applyAlignment="1">
      <alignment horizontal="center" vertical="top" wrapText="1"/>
    </xf>
    <xf numFmtId="2" fontId="7" fillId="0" borderId="30" xfId="1" applyNumberFormat="1" applyFont="1" applyBorder="1" applyAlignment="1" applyProtection="1">
      <alignment vertical="center"/>
      <protection locked="0"/>
    </xf>
    <xf numFmtId="0" fontId="0" fillId="0" borderId="6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7" xfId="0" applyBorder="1" applyAlignment="1">
      <alignment wrapText="1"/>
    </xf>
    <xf numFmtId="0" fontId="12" fillId="0" borderId="0" xfId="1" applyFont="1" applyFill="1" applyAlignment="1">
      <alignment horizontal="left" wrapText="1"/>
    </xf>
    <xf numFmtId="0" fontId="8" fillId="0" borderId="0" xfId="1" applyNumberFormat="1" applyFont="1" applyFill="1" applyAlignment="1">
      <alignment horizontal="left" wrapText="1"/>
    </xf>
    <xf numFmtId="0" fontId="2" fillId="0" borderId="0" xfId="1" applyFont="1" applyFill="1"/>
    <xf numFmtId="0" fontId="3" fillId="0" borderId="0" xfId="1" applyFont="1" applyBorder="1" applyAlignment="1"/>
    <xf numFmtId="0" fontId="2" fillId="0" borderId="0" xfId="1" applyFont="1"/>
    <xf numFmtId="0" fontId="3" fillId="0" borderId="0" xfId="1" applyFont="1" applyBorder="1" applyAlignment="1">
      <alignment horizontal="center"/>
    </xf>
    <xf numFmtId="49" fontId="3" fillId="0" borderId="0" xfId="1" applyNumberFormat="1" applyFont="1" applyBorder="1" applyAlignment="1"/>
    <xf numFmtId="0" fontId="2" fillId="0" borderId="3" xfId="1" applyFont="1" applyBorder="1" applyAlignment="1">
      <alignment horizontal="center" vertical="top"/>
    </xf>
    <xf numFmtId="0" fontId="5" fillId="0" borderId="0" xfId="1" applyFont="1" applyAlignment="1"/>
    <xf numFmtId="0" fontId="2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0" xfId="1" applyAlignment="1"/>
    <xf numFmtId="0" fontId="1" fillId="0" borderId="0" xfId="1" applyFill="1"/>
    <xf numFmtId="3" fontId="2" fillId="0" borderId="31" xfId="1" applyNumberFormat="1" applyFont="1" applyBorder="1" applyAlignment="1">
      <alignment horizontal="right" vertical="center"/>
    </xf>
    <xf numFmtId="2" fontId="7" fillId="0" borderId="32" xfId="1" applyNumberFormat="1" applyFont="1" applyBorder="1" applyAlignment="1" applyProtection="1">
      <alignment vertical="center"/>
      <protection locked="0"/>
    </xf>
    <xf numFmtId="0" fontId="3" fillId="0" borderId="0" xfId="1" applyFont="1" applyAlignment="1"/>
    <xf numFmtId="0" fontId="2" fillId="0" borderId="0" xfId="1" applyFont="1" applyBorder="1" applyAlignment="1">
      <alignment horizontal="center"/>
    </xf>
    <xf numFmtId="0" fontId="2" fillId="3" borderId="0" xfId="1" applyFont="1" applyFill="1"/>
    <xf numFmtId="0" fontId="1" fillId="3" borderId="0" xfId="1" applyFill="1"/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0" fillId="3" borderId="0" xfId="0" applyFill="1"/>
    <xf numFmtId="49" fontId="3" fillId="0" borderId="0" xfId="1" applyNumberFormat="1" applyFont="1" applyBorder="1" applyAlignment="1">
      <alignment horizontal="center"/>
    </xf>
    <xf numFmtId="0" fontId="2" fillId="3" borderId="3" xfId="1" applyFont="1" applyFill="1" applyBorder="1"/>
    <xf numFmtId="0" fontId="0" fillId="3" borderId="3" xfId="0" applyFill="1" applyBorder="1"/>
    <xf numFmtId="0" fontId="5" fillId="0" borderId="1" xfId="1" applyFont="1" applyBorder="1" applyAlignment="1">
      <alignment horizontal="center"/>
    </xf>
    <xf numFmtId="0" fontId="11" fillId="0" borderId="21" xfId="1" applyFont="1" applyBorder="1" applyAlignment="1">
      <alignment horizontal="right" vertical="center"/>
    </xf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2" fontId="2" fillId="0" borderId="3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top"/>
    </xf>
    <xf numFmtId="0" fontId="5" fillId="0" borderId="0" xfId="1" applyFont="1" applyAlignment="1"/>
    <xf numFmtId="0" fontId="4" fillId="0" borderId="16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14" fillId="0" borderId="13" xfId="1" applyFont="1" applyBorder="1" applyAlignment="1">
      <alignment horizontal="right"/>
    </xf>
    <xf numFmtId="0" fontId="8" fillId="0" borderId="0" xfId="1" applyFont="1" applyFill="1" applyAlignment="1">
      <alignment horizontal="left" wrapText="1"/>
    </xf>
    <xf numFmtId="49" fontId="3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5" fillId="0" borderId="0" xfId="1" applyNumberFormat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7" fillId="0" borderId="0" xfId="0" applyFont="1" applyAlignment="1">
      <alignment horizontal="right" wrapText="1"/>
    </xf>
    <xf numFmtId="0" fontId="15" fillId="0" borderId="0" xfId="1" applyFont="1" applyAlignment="1">
      <alignment horizontal="left" wrapText="1"/>
    </xf>
    <xf numFmtId="0" fontId="8" fillId="0" borderId="0" xfId="1" applyFont="1" applyFill="1" applyAlignment="1">
      <alignment horizontal="left"/>
    </xf>
    <xf numFmtId="0" fontId="8" fillId="0" borderId="0" xfId="1" applyFont="1" applyAlignment="1">
      <alignment horizontal="left" wrapText="1"/>
    </xf>
    <xf numFmtId="49" fontId="8" fillId="0" borderId="0" xfId="1" applyNumberFormat="1" applyFont="1" applyFill="1" applyBorder="1" applyAlignment="1">
      <alignment horizontal="left" vertical="center" wrapText="1"/>
    </xf>
    <xf numFmtId="0" fontId="11" fillId="0" borderId="16" xfId="1" applyFont="1" applyBorder="1" applyAlignment="1">
      <alignment horizontal="right" vertic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right"/>
    </xf>
    <xf numFmtId="0" fontId="1" fillId="0" borderId="0" xfId="1" applyAlignment="1"/>
    <xf numFmtId="2" fontId="2" fillId="0" borderId="3" xfId="1" applyNumberFormat="1" applyFont="1" applyBorder="1" applyAlignment="1">
      <alignment horizontal="center" vertical="top" wrapText="1"/>
    </xf>
    <xf numFmtId="0" fontId="11" fillId="0" borderId="20" xfId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11" fillId="0" borderId="10" xfId="1" applyFont="1" applyBorder="1" applyAlignment="1">
      <alignment horizontal="right" vertical="center"/>
    </xf>
    <xf numFmtId="0" fontId="4" fillId="0" borderId="20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0" xfId="1" applyFont="1" applyBorder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0" fillId="0" borderId="25" xfId="1" applyFont="1" applyBorder="1" applyAlignment="1" applyProtection="1">
      <alignment horizontal="left" wrapText="1"/>
      <protection locked="0"/>
    </xf>
    <xf numFmtId="0" fontId="10" fillId="0" borderId="26" xfId="1" applyFont="1" applyBorder="1" applyAlignment="1" applyProtection="1">
      <alignment horizontal="left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10" fillId="0" borderId="4" xfId="1" applyFont="1" applyBorder="1" applyAlignment="1" applyProtection="1">
      <alignment horizontal="left" wrapText="1"/>
      <protection locked="0"/>
    </xf>
    <xf numFmtId="0" fontId="10" fillId="0" borderId="2" xfId="1" applyFont="1" applyBorder="1" applyAlignment="1" applyProtection="1">
      <alignment horizontal="left" wrapText="1"/>
      <protection locked="0"/>
    </xf>
    <xf numFmtId="0" fontId="10" fillId="0" borderId="29" xfId="1" applyFont="1" applyBorder="1" applyAlignment="1" applyProtection="1">
      <alignment horizontal="left" wrapText="1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28" xfId="1" applyFont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 applyProtection="1">
      <protection locked="0"/>
    </xf>
    <xf numFmtId="0" fontId="10" fillId="0" borderId="18" xfId="1" applyFont="1" applyBorder="1" applyAlignment="1" applyProtection="1">
      <alignment horizontal="left" wrapText="1"/>
      <protection locked="0"/>
    </xf>
    <xf numFmtId="0" fontId="10" fillId="0" borderId="19" xfId="1" applyFont="1" applyBorder="1" applyAlignment="1" applyProtection="1">
      <alignment horizontal="left" wrapText="1"/>
      <protection locked="0"/>
    </xf>
    <xf numFmtId="0" fontId="10" fillId="0" borderId="17" xfId="1" applyFont="1" applyBorder="1" applyAlignment="1" applyProtection="1">
      <alignment horizontal="left" wrapText="1"/>
      <protection locked="0"/>
    </xf>
    <xf numFmtId="0" fontId="5" fillId="0" borderId="0" xfId="1" applyFont="1" applyAlignment="1" applyProtection="1">
      <protection locked="0"/>
    </xf>
    <xf numFmtId="0" fontId="17" fillId="0" borderId="0" xfId="0" applyFont="1" applyAlignment="1">
      <alignment horizontal="right" vertical="top" wrapText="1"/>
    </xf>
    <xf numFmtId="0" fontId="2" fillId="0" borderId="3" xfId="1" applyFont="1" applyBorder="1" applyAlignment="1" applyProtection="1">
      <alignment horizontal="center" vertical="top"/>
      <protection locked="0"/>
    </xf>
    <xf numFmtId="0" fontId="2" fillId="0" borderId="3" xfId="1" applyFont="1" applyBorder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8" fillId="0" borderId="0" xfId="1" applyFont="1" applyFill="1" applyAlignment="1"/>
    <xf numFmtId="0" fontId="8" fillId="0" borderId="0" xfId="1" applyFont="1" applyFill="1" applyAlignment="1">
      <alignment vertical="top" wrapText="1"/>
    </xf>
    <xf numFmtId="0" fontId="8" fillId="0" borderId="0" xfId="1" applyFont="1" applyFill="1" applyAlignment="1">
      <alignment wrapText="1"/>
    </xf>
    <xf numFmtId="0" fontId="3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wrapText="1"/>
      <protection locked="0"/>
    </xf>
    <xf numFmtId="0" fontId="3" fillId="0" borderId="1" xfId="1" applyFont="1" applyBorder="1" applyAlignme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68"/>
  <sheetViews>
    <sheetView tabSelected="1" zoomScaleNormal="100" workbookViewId="0">
      <selection activeCell="A13" sqref="A13:I13"/>
    </sheetView>
  </sheetViews>
  <sheetFormatPr defaultRowHeight="12.75" x14ac:dyDescent="0.2"/>
  <cols>
    <col min="3" max="3" width="21.28515625" customWidth="1"/>
    <col min="4" max="5" width="12.140625" customWidth="1"/>
    <col min="6" max="6" width="12.7109375" customWidth="1"/>
    <col min="7" max="7" width="12.85546875" customWidth="1"/>
    <col min="8" max="8" width="11.5703125" customWidth="1"/>
    <col min="9" max="9" width="11.85546875" customWidth="1"/>
    <col min="10" max="10" width="12.7109375" customWidth="1"/>
    <col min="11" max="11" width="10.140625" customWidth="1"/>
  </cols>
  <sheetData>
    <row r="1" spans="1:12" x14ac:dyDescent="0.2">
      <c r="H1" s="134"/>
      <c r="I1" s="134"/>
      <c r="J1" s="134"/>
    </row>
    <row r="2" spans="1:12" x14ac:dyDescent="0.2">
      <c r="H2" s="134"/>
      <c r="I2" s="134"/>
      <c r="J2" s="134"/>
    </row>
    <row r="3" spans="1:12" ht="15.75" x14ac:dyDescent="0.25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25"/>
    </row>
    <row r="4" spans="1:12" ht="34.5" customHeight="1" x14ac:dyDescent="0.25">
      <c r="A4" s="137" t="s">
        <v>77</v>
      </c>
      <c r="B4" s="137"/>
      <c r="C4" s="137"/>
      <c r="D4" s="137"/>
      <c r="E4" s="137"/>
      <c r="F4" s="137"/>
      <c r="G4" s="137"/>
      <c r="H4" s="137"/>
      <c r="I4" s="137"/>
      <c r="J4" s="137"/>
      <c r="K4" s="73"/>
      <c r="L4" s="73"/>
    </row>
    <row r="5" spans="1:12" ht="15.75" x14ac:dyDescent="0.2">
      <c r="A5" s="138" t="s">
        <v>44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2" ht="33" customHeight="1" x14ac:dyDescent="0.2">
      <c r="A6" s="138" t="s">
        <v>367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2" ht="15.75" x14ac:dyDescent="0.25">
      <c r="A7" s="126" t="s">
        <v>61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2" ht="15.75" x14ac:dyDescent="0.25">
      <c r="A8" s="126" t="s">
        <v>67</v>
      </c>
      <c r="B8" s="126"/>
      <c r="C8" s="126"/>
      <c r="D8" s="126"/>
      <c r="E8" s="126"/>
      <c r="F8" s="126"/>
      <c r="G8" s="126"/>
      <c r="H8" s="126"/>
      <c r="I8" s="126"/>
      <c r="J8" s="126"/>
    </row>
    <row r="9" spans="1:12" ht="33.75" customHeight="1" x14ac:dyDescent="0.25">
      <c r="A9" s="126" t="s">
        <v>368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</row>
    <row r="10" spans="1:12" ht="15.75" customHeight="1" x14ac:dyDescent="0.25">
      <c r="A10" s="135" t="s">
        <v>76</v>
      </c>
      <c r="B10" s="135"/>
      <c r="C10" s="135"/>
      <c r="D10" s="135"/>
      <c r="E10" s="135"/>
      <c r="F10" s="135"/>
      <c r="G10" s="135"/>
      <c r="H10" s="135"/>
      <c r="I10" s="135"/>
      <c r="J10" s="135"/>
      <c r="K10" s="75"/>
      <c r="L10" s="75"/>
    </row>
    <row r="11" spans="1:12" ht="18.75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2" x14ac:dyDescent="0.2">
      <c r="A12" s="121" t="s">
        <v>1</v>
      </c>
      <c r="B12" s="121"/>
      <c r="C12" s="121"/>
      <c r="D12" s="121"/>
      <c r="E12" s="11"/>
      <c r="G12" s="31"/>
      <c r="H12" s="31"/>
      <c r="I12" s="31" t="s">
        <v>2</v>
      </c>
      <c r="J12" s="32"/>
    </row>
    <row r="13" spans="1:12" ht="18.75" x14ac:dyDescent="0.3">
      <c r="A13" s="129" t="s">
        <v>26</v>
      </c>
      <c r="B13" s="129"/>
      <c r="C13" s="129"/>
      <c r="D13" s="129"/>
      <c r="E13" s="129"/>
      <c r="F13" s="129"/>
      <c r="G13" s="129"/>
      <c r="H13" s="129"/>
      <c r="I13" s="129"/>
      <c r="J13" s="4"/>
    </row>
    <row r="14" spans="1:12" ht="18.75" x14ac:dyDescent="0.3">
      <c r="A14" s="128" t="s">
        <v>27</v>
      </c>
      <c r="B14" s="128"/>
      <c r="C14" s="128"/>
      <c r="D14" s="128"/>
      <c r="E14" s="128"/>
      <c r="F14" s="128"/>
      <c r="G14" s="128"/>
      <c r="H14" s="10"/>
      <c r="I14" s="7"/>
      <c r="J14" s="2"/>
    </row>
    <row r="15" spans="1:12" ht="18.75" x14ac:dyDescent="0.3">
      <c r="A15" s="127"/>
      <c r="B15" s="127"/>
      <c r="C15" s="127"/>
      <c r="D15" s="127"/>
      <c r="E15" s="127"/>
      <c r="F15" s="127"/>
      <c r="G15" s="127"/>
      <c r="H15" s="127"/>
      <c r="I15" s="127"/>
      <c r="J15" s="2"/>
    </row>
    <row r="16" spans="1:12" ht="15.75" x14ac:dyDescent="0.25">
      <c r="A16" s="6" t="s">
        <v>3</v>
      </c>
      <c r="B16" s="8"/>
      <c r="C16" s="8"/>
      <c r="D16" s="130" t="s">
        <v>4</v>
      </c>
      <c r="E16" s="130"/>
      <c r="F16" s="131"/>
      <c r="G16" s="132"/>
      <c r="H16" s="132"/>
      <c r="I16" s="132"/>
      <c r="J16" s="2"/>
    </row>
    <row r="17" spans="1:10" ht="18.75" x14ac:dyDescent="0.3">
      <c r="A17" s="2"/>
      <c r="B17" s="9"/>
      <c r="C17" s="13" t="s">
        <v>5</v>
      </c>
      <c r="D17" s="14"/>
      <c r="E17" s="12"/>
      <c r="F17" s="13"/>
      <c r="G17" s="133"/>
      <c r="H17" s="133"/>
      <c r="I17" s="133"/>
      <c r="J17" s="133"/>
    </row>
    <row r="18" spans="1:10" ht="18.75" x14ac:dyDescent="0.3">
      <c r="A18" s="2"/>
      <c r="B18" s="9"/>
      <c r="C18" s="106"/>
      <c r="D18" s="106"/>
      <c r="E18" s="12"/>
      <c r="F18" s="106"/>
      <c r="G18" s="107" t="s">
        <v>375</v>
      </c>
      <c r="H18" s="107"/>
      <c r="I18" s="107"/>
      <c r="J18" s="109"/>
    </row>
    <row r="19" spans="1:10" ht="13.5" thickBot="1" x14ac:dyDescent="0.25">
      <c r="A19" s="2"/>
      <c r="B19" s="2"/>
      <c r="C19" s="2"/>
      <c r="D19" s="2"/>
      <c r="E19" s="2"/>
      <c r="F19" s="2"/>
      <c r="G19" s="107" t="s">
        <v>376</v>
      </c>
      <c r="H19" s="108"/>
      <c r="I19" s="108"/>
      <c r="J19" s="110"/>
    </row>
    <row r="20" spans="1:10" ht="90.75" thickBot="1" x14ac:dyDescent="0.25">
      <c r="A20" s="42" t="s">
        <v>6</v>
      </c>
      <c r="B20" s="51" t="s">
        <v>28</v>
      </c>
      <c r="C20" s="43" t="s">
        <v>29</v>
      </c>
      <c r="D20" s="52" t="s">
        <v>74</v>
      </c>
      <c r="E20" s="43" t="s">
        <v>30</v>
      </c>
      <c r="F20" s="44" t="s">
        <v>85</v>
      </c>
      <c r="G20" s="44" t="s">
        <v>80</v>
      </c>
      <c r="H20" s="44" t="s">
        <v>81</v>
      </c>
      <c r="I20" s="44" t="s">
        <v>82</v>
      </c>
      <c r="J20" s="68" t="s">
        <v>63</v>
      </c>
    </row>
    <row r="21" spans="1:10" ht="15.75" thickBot="1" x14ac:dyDescent="0.25">
      <c r="A21" s="42" t="s">
        <v>7</v>
      </c>
      <c r="B21" s="51" t="s">
        <v>8</v>
      </c>
      <c r="C21" s="43" t="s">
        <v>9</v>
      </c>
      <c r="D21" s="52" t="s">
        <v>10</v>
      </c>
      <c r="E21" s="43" t="s">
        <v>11</v>
      </c>
      <c r="F21" s="44" t="s">
        <v>12</v>
      </c>
      <c r="G21" s="44" t="s">
        <v>13</v>
      </c>
      <c r="H21" s="44" t="s">
        <v>14</v>
      </c>
      <c r="I21" s="44" t="s">
        <v>15</v>
      </c>
      <c r="J21" s="46" t="s">
        <v>84</v>
      </c>
    </row>
    <row r="22" spans="1:10" ht="13.5" thickBot="1" x14ac:dyDescent="0.25">
      <c r="A22" s="116" t="s">
        <v>16</v>
      </c>
      <c r="B22" s="117"/>
      <c r="C22" s="117"/>
      <c r="D22" s="117"/>
      <c r="E22" s="118"/>
      <c r="F22" s="45" t="s">
        <v>86</v>
      </c>
      <c r="G22" s="45" t="s">
        <v>114</v>
      </c>
      <c r="H22" s="48" t="s">
        <v>115</v>
      </c>
      <c r="I22" s="48" t="s">
        <v>17</v>
      </c>
      <c r="J22" s="47" t="s">
        <v>31</v>
      </c>
    </row>
    <row r="23" spans="1:10" x14ac:dyDescent="0.2">
      <c r="A23" s="36">
        <v>1</v>
      </c>
      <c r="B23" s="69"/>
      <c r="C23" s="84" t="s">
        <v>119</v>
      </c>
      <c r="D23" s="71"/>
      <c r="E23" s="71"/>
      <c r="F23" s="37">
        <f>ROUND(39.84/1000*E23, 2)</f>
        <v>0</v>
      </c>
      <c r="G23" s="37">
        <f>ROUND(42.69/1000*E23, 2)</f>
        <v>0</v>
      </c>
      <c r="H23" s="37">
        <f>ROUND(G23-F23, 2)</f>
        <v>0</v>
      </c>
      <c r="I23" s="37">
        <f t="shared" ref="I23:I54" si="0">ROUND(D23*H23, 2)</f>
        <v>0</v>
      </c>
      <c r="J23" s="53">
        <f t="shared" ref="J23:J54" si="1">D23*E23</f>
        <v>0</v>
      </c>
    </row>
    <row r="24" spans="1:10" x14ac:dyDescent="0.2">
      <c r="A24" s="35">
        <v>2</v>
      </c>
      <c r="B24" s="70"/>
      <c r="C24" s="85" t="s">
        <v>120</v>
      </c>
      <c r="D24" s="72"/>
      <c r="E24" s="72"/>
      <c r="F24" s="37">
        <f t="shared" ref="F24:F87" si="2">ROUND(39.84/1000*E24, 2)</f>
        <v>0</v>
      </c>
      <c r="G24" s="37">
        <f t="shared" ref="G24:G87" si="3">ROUND(42.69/1000*E24, 2)</f>
        <v>0</v>
      </c>
      <c r="H24" s="37">
        <f t="shared" ref="H24:H87" si="4">ROUND(G24-F24, 2)</f>
        <v>0</v>
      </c>
      <c r="I24" s="16">
        <f t="shared" si="0"/>
        <v>0</v>
      </c>
      <c r="J24" s="54">
        <f t="shared" si="1"/>
        <v>0</v>
      </c>
    </row>
    <row r="25" spans="1:10" x14ac:dyDescent="0.2">
      <c r="A25" s="35">
        <v>3</v>
      </c>
      <c r="B25" s="70"/>
      <c r="C25" s="85" t="s">
        <v>121</v>
      </c>
      <c r="D25" s="72"/>
      <c r="E25" s="72"/>
      <c r="F25" s="37">
        <f t="shared" si="2"/>
        <v>0</v>
      </c>
      <c r="G25" s="37">
        <f t="shared" si="3"/>
        <v>0</v>
      </c>
      <c r="H25" s="37">
        <f t="shared" si="4"/>
        <v>0</v>
      </c>
      <c r="I25" s="16">
        <f t="shared" si="0"/>
        <v>0</v>
      </c>
      <c r="J25" s="54">
        <f t="shared" si="1"/>
        <v>0</v>
      </c>
    </row>
    <row r="26" spans="1:10" x14ac:dyDescent="0.2">
      <c r="A26" s="35">
        <v>4</v>
      </c>
      <c r="B26" s="70"/>
      <c r="C26" s="85" t="s">
        <v>122</v>
      </c>
      <c r="D26" s="72"/>
      <c r="E26" s="72"/>
      <c r="F26" s="37">
        <f t="shared" si="2"/>
        <v>0</v>
      </c>
      <c r="G26" s="37">
        <f t="shared" si="3"/>
        <v>0</v>
      </c>
      <c r="H26" s="37">
        <f t="shared" si="4"/>
        <v>0</v>
      </c>
      <c r="I26" s="16">
        <f t="shared" si="0"/>
        <v>0</v>
      </c>
      <c r="J26" s="54">
        <f t="shared" si="1"/>
        <v>0</v>
      </c>
    </row>
    <row r="27" spans="1:10" x14ac:dyDescent="0.2">
      <c r="A27" s="35">
        <v>5</v>
      </c>
      <c r="B27" s="70"/>
      <c r="C27" s="85" t="s">
        <v>123</v>
      </c>
      <c r="D27" s="72"/>
      <c r="E27" s="72"/>
      <c r="F27" s="37">
        <f t="shared" si="2"/>
        <v>0</v>
      </c>
      <c r="G27" s="37">
        <f t="shared" si="3"/>
        <v>0</v>
      </c>
      <c r="H27" s="37">
        <f t="shared" si="4"/>
        <v>0</v>
      </c>
      <c r="I27" s="16">
        <f t="shared" si="0"/>
        <v>0</v>
      </c>
      <c r="J27" s="54">
        <f t="shared" si="1"/>
        <v>0</v>
      </c>
    </row>
    <row r="28" spans="1:10" x14ac:dyDescent="0.2">
      <c r="A28" s="35">
        <v>6</v>
      </c>
      <c r="B28" s="70"/>
      <c r="C28" s="85" t="s">
        <v>124</v>
      </c>
      <c r="D28" s="72"/>
      <c r="E28" s="72"/>
      <c r="F28" s="37">
        <f t="shared" si="2"/>
        <v>0</v>
      </c>
      <c r="G28" s="37">
        <f t="shared" si="3"/>
        <v>0</v>
      </c>
      <c r="H28" s="37">
        <f t="shared" si="4"/>
        <v>0</v>
      </c>
      <c r="I28" s="16">
        <f t="shared" si="0"/>
        <v>0</v>
      </c>
      <c r="J28" s="54">
        <f t="shared" si="1"/>
        <v>0</v>
      </c>
    </row>
    <row r="29" spans="1:10" x14ac:dyDescent="0.2">
      <c r="A29" s="35">
        <v>7</v>
      </c>
      <c r="B29" s="70"/>
      <c r="C29" s="85" t="s">
        <v>125</v>
      </c>
      <c r="D29" s="72"/>
      <c r="E29" s="72"/>
      <c r="F29" s="37">
        <f t="shared" si="2"/>
        <v>0</v>
      </c>
      <c r="G29" s="37">
        <f t="shared" si="3"/>
        <v>0</v>
      </c>
      <c r="H29" s="37">
        <f t="shared" si="4"/>
        <v>0</v>
      </c>
      <c r="I29" s="16">
        <f t="shared" si="0"/>
        <v>0</v>
      </c>
      <c r="J29" s="54">
        <f t="shared" si="1"/>
        <v>0</v>
      </c>
    </row>
    <row r="30" spans="1:10" x14ac:dyDescent="0.2">
      <c r="A30" s="35">
        <v>8</v>
      </c>
      <c r="B30" s="70"/>
      <c r="C30" s="85" t="s">
        <v>126</v>
      </c>
      <c r="D30" s="72"/>
      <c r="E30" s="72"/>
      <c r="F30" s="37">
        <f t="shared" si="2"/>
        <v>0</v>
      </c>
      <c r="G30" s="37">
        <f t="shared" si="3"/>
        <v>0</v>
      </c>
      <c r="H30" s="37">
        <f t="shared" si="4"/>
        <v>0</v>
      </c>
      <c r="I30" s="16">
        <f t="shared" si="0"/>
        <v>0</v>
      </c>
      <c r="J30" s="54">
        <f t="shared" si="1"/>
        <v>0</v>
      </c>
    </row>
    <row r="31" spans="1:10" x14ac:dyDescent="0.2">
      <c r="A31" s="35">
        <v>9</v>
      </c>
      <c r="B31" s="70"/>
      <c r="C31" s="85" t="s">
        <v>127</v>
      </c>
      <c r="D31" s="72"/>
      <c r="E31" s="72"/>
      <c r="F31" s="37">
        <f t="shared" si="2"/>
        <v>0</v>
      </c>
      <c r="G31" s="37">
        <f t="shared" si="3"/>
        <v>0</v>
      </c>
      <c r="H31" s="37">
        <f t="shared" si="4"/>
        <v>0</v>
      </c>
      <c r="I31" s="16">
        <f t="shared" si="0"/>
        <v>0</v>
      </c>
      <c r="J31" s="54">
        <f t="shared" si="1"/>
        <v>0</v>
      </c>
    </row>
    <row r="32" spans="1:10" x14ac:dyDescent="0.2">
      <c r="A32" s="35">
        <v>10</v>
      </c>
      <c r="B32" s="70"/>
      <c r="C32" s="85" t="s">
        <v>128</v>
      </c>
      <c r="D32" s="72"/>
      <c r="E32" s="72"/>
      <c r="F32" s="37">
        <f t="shared" si="2"/>
        <v>0</v>
      </c>
      <c r="G32" s="37">
        <f t="shared" si="3"/>
        <v>0</v>
      </c>
      <c r="H32" s="37">
        <f t="shared" si="4"/>
        <v>0</v>
      </c>
      <c r="I32" s="16">
        <f t="shared" si="0"/>
        <v>0</v>
      </c>
      <c r="J32" s="54">
        <f t="shared" si="1"/>
        <v>0</v>
      </c>
    </row>
    <row r="33" spans="1:10" x14ac:dyDescent="0.2">
      <c r="A33" s="35">
        <v>11</v>
      </c>
      <c r="B33" s="70"/>
      <c r="C33" s="85" t="s">
        <v>129</v>
      </c>
      <c r="D33" s="72"/>
      <c r="E33" s="72"/>
      <c r="F33" s="37">
        <f t="shared" si="2"/>
        <v>0</v>
      </c>
      <c r="G33" s="37">
        <f t="shared" si="3"/>
        <v>0</v>
      </c>
      <c r="H33" s="37">
        <f t="shared" si="4"/>
        <v>0</v>
      </c>
      <c r="I33" s="16">
        <f t="shared" si="0"/>
        <v>0</v>
      </c>
      <c r="J33" s="54">
        <f t="shared" si="1"/>
        <v>0</v>
      </c>
    </row>
    <row r="34" spans="1:10" x14ac:dyDescent="0.2">
      <c r="A34" s="35">
        <v>12</v>
      </c>
      <c r="B34" s="70"/>
      <c r="C34" s="85" t="s">
        <v>130</v>
      </c>
      <c r="D34" s="72"/>
      <c r="E34" s="72"/>
      <c r="F34" s="37">
        <f t="shared" si="2"/>
        <v>0</v>
      </c>
      <c r="G34" s="37">
        <f t="shared" si="3"/>
        <v>0</v>
      </c>
      <c r="H34" s="37">
        <f t="shared" si="4"/>
        <v>0</v>
      </c>
      <c r="I34" s="16">
        <f t="shared" si="0"/>
        <v>0</v>
      </c>
      <c r="J34" s="54">
        <f t="shared" si="1"/>
        <v>0</v>
      </c>
    </row>
    <row r="35" spans="1:10" x14ac:dyDescent="0.2">
      <c r="A35" s="35">
        <v>13</v>
      </c>
      <c r="B35" s="70"/>
      <c r="C35" s="85" t="s">
        <v>131</v>
      </c>
      <c r="D35" s="72"/>
      <c r="E35" s="72"/>
      <c r="F35" s="37">
        <f t="shared" si="2"/>
        <v>0</v>
      </c>
      <c r="G35" s="37">
        <f t="shared" si="3"/>
        <v>0</v>
      </c>
      <c r="H35" s="37">
        <f t="shared" si="4"/>
        <v>0</v>
      </c>
      <c r="I35" s="16">
        <f t="shared" si="0"/>
        <v>0</v>
      </c>
      <c r="J35" s="54">
        <f t="shared" si="1"/>
        <v>0</v>
      </c>
    </row>
    <row r="36" spans="1:10" x14ac:dyDescent="0.2">
      <c r="A36" s="35">
        <v>14</v>
      </c>
      <c r="B36" s="70"/>
      <c r="C36" s="85" t="s">
        <v>132</v>
      </c>
      <c r="D36" s="72"/>
      <c r="E36" s="72"/>
      <c r="F36" s="37">
        <f t="shared" si="2"/>
        <v>0</v>
      </c>
      <c r="G36" s="37">
        <f t="shared" si="3"/>
        <v>0</v>
      </c>
      <c r="H36" s="37">
        <f t="shared" si="4"/>
        <v>0</v>
      </c>
      <c r="I36" s="16">
        <f t="shared" si="0"/>
        <v>0</v>
      </c>
      <c r="J36" s="54">
        <f t="shared" si="1"/>
        <v>0</v>
      </c>
    </row>
    <row r="37" spans="1:10" x14ac:dyDescent="0.2">
      <c r="A37" s="35">
        <v>15</v>
      </c>
      <c r="B37" s="70"/>
      <c r="C37" s="85" t="s">
        <v>133</v>
      </c>
      <c r="D37" s="72"/>
      <c r="E37" s="72"/>
      <c r="F37" s="37">
        <f t="shared" si="2"/>
        <v>0</v>
      </c>
      <c r="G37" s="37">
        <f t="shared" si="3"/>
        <v>0</v>
      </c>
      <c r="H37" s="37">
        <f t="shared" si="4"/>
        <v>0</v>
      </c>
      <c r="I37" s="16">
        <f t="shared" si="0"/>
        <v>0</v>
      </c>
      <c r="J37" s="54">
        <f t="shared" si="1"/>
        <v>0</v>
      </c>
    </row>
    <row r="38" spans="1:10" x14ac:dyDescent="0.2">
      <c r="A38" s="35">
        <v>16</v>
      </c>
      <c r="B38" s="70"/>
      <c r="C38" s="85" t="s">
        <v>134</v>
      </c>
      <c r="D38" s="72"/>
      <c r="E38" s="72"/>
      <c r="F38" s="37">
        <f t="shared" si="2"/>
        <v>0</v>
      </c>
      <c r="G38" s="37">
        <f t="shared" si="3"/>
        <v>0</v>
      </c>
      <c r="H38" s="37">
        <f t="shared" si="4"/>
        <v>0</v>
      </c>
      <c r="I38" s="16">
        <f t="shared" si="0"/>
        <v>0</v>
      </c>
      <c r="J38" s="54">
        <f t="shared" si="1"/>
        <v>0</v>
      </c>
    </row>
    <row r="39" spans="1:10" x14ac:dyDescent="0.2">
      <c r="A39" s="35">
        <v>17</v>
      </c>
      <c r="B39" s="70"/>
      <c r="C39" s="85" t="s">
        <v>135</v>
      </c>
      <c r="D39" s="72"/>
      <c r="E39" s="72"/>
      <c r="F39" s="37">
        <f t="shared" si="2"/>
        <v>0</v>
      </c>
      <c r="G39" s="37">
        <f t="shared" si="3"/>
        <v>0</v>
      </c>
      <c r="H39" s="37">
        <f t="shared" si="4"/>
        <v>0</v>
      </c>
      <c r="I39" s="16">
        <f t="shared" si="0"/>
        <v>0</v>
      </c>
      <c r="J39" s="54">
        <f t="shared" si="1"/>
        <v>0</v>
      </c>
    </row>
    <row r="40" spans="1:10" x14ac:dyDescent="0.2">
      <c r="A40" s="35">
        <v>18</v>
      </c>
      <c r="B40" s="70"/>
      <c r="C40" s="85" t="s">
        <v>136</v>
      </c>
      <c r="D40" s="72"/>
      <c r="E40" s="72"/>
      <c r="F40" s="37">
        <f t="shared" si="2"/>
        <v>0</v>
      </c>
      <c r="G40" s="37">
        <f t="shared" si="3"/>
        <v>0</v>
      </c>
      <c r="H40" s="37">
        <f t="shared" si="4"/>
        <v>0</v>
      </c>
      <c r="I40" s="16">
        <f t="shared" si="0"/>
        <v>0</v>
      </c>
      <c r="J40" s="54">
        <f t="shared" si="1"/>
        <v>0</v>
      </c>
    </row>
    <row r="41" spans="1:10" x14ac:dyDescent="0.2">
      <c r="A41" s="35">
        <v>19</v>
      </c>
      <c r="B41" s="70"/>
      <c r="C41" s="85" t="s">
        <v>137</v>
      </c>
      <c r="D41" s="72"/>
      <c r="E41" s="72"/>
      <c r="F41" s="37">
        <f t="shared" si="2"/>
        <v>0</v>
      </c>
      <c r="G41" s="37">
        <f t="shared" si="3"/>
        <v>0</v>
      </c>
      <c r="H41" s="37">
        <f t="shared" si="4"/>
        <v>0</v>
      </c>
      <c r="I41" s="16">
        <f t="shared" si="0"/>
        <v>0</v>
      </c>
      <c r="J41" s="54">
        <f t="shared" si="1"/>
        <v>0</v>
      </c>
    </row>
    <row r="42" spans="1:10" x14ac:dyDescent="0.2">
      <c r="A42" s="35">
        <v>20</v>
      </c>
      <c r="B42" s="70"/>
      <c r="C42" s="85" t="s">
        <v>138</v>
      </c>
      <c r="D42" s="72"/>
      <c r="E42" s="72"/>
      <c r="F42" s="37">
        <f t="shared" si="2"/>
        <v>0</v>
      </c>
      <c r="G42" s="37">
        <f t="shared" si="3"/>
        <v>0</v>
      </c>
      <c r="H42" s="37">
        <f t="shared" si="4"/>
        <v>0</v>
      </c>
      <c r="I42" s="16">
        <f t="shared" si="0"/>
        <v>0</v>
      </c>
      <c r="J42" s="54">
        <f t="shared" si="1"/>
        <v>0</v>
      </c>
    </row>
    <row r="43" spans="1:10" x14ac:dyDescent="0.2">
      <c r="A43" s="35">
        <v>21</v>
      </c>
      <c r="B43" s="70"/>
      <c r="C43" s="85" t="s">
        <v>139</v>
      </c>
      <c r="D43" s="72"/>
      <c r="E43" s="72"/>
      <c r="F43" s="37">
        <f t="shared" si="2"/>
        <v>0</v>
      </c>
      <c r="G43" s="37">
        <f t="shared" si="3"/>
        <v>0</v>
      </c>
      <c r="H43" s="37">
        <f t="shared" si="4"/>
        <v>0</v>
      </c>
      <c r="I43" s="16">
        <f t="shared" si="0"/>
        <v>0</v>
      </c>
      <c r="J43" s="54">
        <f t="shared" si="1"/>
        <v>0</v>
      </c>
    </row>
    <row r="44" spans="1:10" x14ac:dyDescent="0.2">
      <c r="A44" s="35">
        <v>22</v>
      </c>
      <c r="B44" s="70"/>
      <c r="C44" s="85" t="s">
        <v>32</v>
      </c>
      <c r="D44" s="72"/>
      <c r="E44" s="72"/>
      <c r="F44" s="37">
        <f t="shared" si="2"/>
        <v>0</v>
      </c>
      <c r="G44" s="37">
        <f t="shared" si="3"/>
        <v>0</v>
      </c>
      <c r="H44" s="37">
        <f t="shared" si="4"/>
        <v>0</v>
      </c>
      <c r="I44" s="16">
        <f t="shared" si="0"/>
        <v>0</v>
      </c>
      <c r="J44" s="54">
        <f t="shared" si="1"/>
        <v>0</v>
      </c>
    </row>
    <row r="45" spans="1:10" x14ac:dyDescent="0.2">
      <c r="A45" s="35">
        <v>23</v>
      </c>
      <c r="B45" s="70"/>
      <c r="C45" s="85" t="s">
        <v>140</v>
      </c>
      <c r="D45" s="72"/>
      <c r="E45" s="72"/>
      <c r="F45" s="37">
        <f t="shared" si="2"/>
        <v>0</v>
      </c>
      <c r="G45" s="37">
        <f t="shared" si="3"/>
        <v>0</v>
      </c>
      <c r="H45" s="37">
        <f t="shared" si="4"/>
        <v>0</v>
      </c>
      <c r="I45" s="16">
        <f t="shared" si="0"/>
        <v>0</v>
      </c>
      <c r="J45" s="54">
        <f t="shared" si="1"/>
        <v>0</v>
      </c>
    </row>
    <row r="46" spans="1:10" x14ac:dyDescent="0.2">
      <c r="A46" s="35">
        <v>24</v>
      </c>
      <c r="B46" s="70"/>
      <c r="C46" s="85" t="s">
        <v>141</v>
      </c>
      <c r="D46" s="72"/>
      <c r="E46" s="72"/>
      <c r="F46" s="37">
        <f t="shared" si="2"/>
        <v>0</v>
      </c>
      <c r="G46" s="37">
        <f t="shared" si="3"/>
        <v>0</v>
      </c>
      <c r="H46" s="37">
        <f t="shared" si="4"/>
        <v>0</v>
      </c>
      <c r="I46" s="16">
        <f t="shared" si="0"/>
        <v>0</v>
      </c>
      <c r="J46" s="54">
        <f t="shared" si="1"/>
        <v>0</v>
      </c>
    </row>
    <row r="47" spans="1:10" x14ac:dyDescent="0.2">
      <c r="A47" s="35">
        <v>25</v>
      </c>
      <c r="B47" s="70"/>
      <c r="C47" s="85" t="s">
        <v>142</v>
      </c>
      <c r="D47" s="72"/>
      <c r="E47" s="72"/>
      <c r="F47" s="37">
        <f t="shared" si="2"/>
        <v>0</v>
      </c>
      <c r="G47" s="37">
        <f t="shared" si="3"/>
        <v>0</v>
      </c>
      <c r="H47" s="37">
        <f t="shared" si="4"/>
        <v>0</v>
      </c>
      <c r="I47" s="16">
        <f t="shared" si="0"/>
        <v>0</v>
      </c>
      <c r="J47" s="54">
        <f t="shared" si="1"/>
        <v>0</v>
      </c>
    </row>
    <row r="48" spans="1:10" x14ac:dyDescent="0.2">
      <c r="A48" s="35">
        <v>26</v>
      </c>
      <c r="B48" s="70"/>
      <c r="C48" s="85" t="s">
        <v>143</v>
      </c>
      <c r="D48" s="72"/>
      <c r="E48" s="72"/>
      <c r="F48" s="37">
        <f t="shared" si="2"/>
        <v>0</v>
      </c>
      <c r="G48" s="37">
        <f t="shared" si="3"/>
        <v>0</v>
      </c>
      <c r="H48" s="37">
        <f t="shared" si="4"/>
        <v>0</v>
      </c>
      <c r="I48" s="16">
        <f t="shared" si="0"/>
        <v>0</v>
      </c>
      <c r="J48" s="54">
        <f t="shared" si="1"/>
        <v>0</v>
      </c>
    </row>
    <row r="49" spans="1:10" x14ac:dyDescent="0.2">
      <c r="A49" s="35">
        <v>27</v>
      </c>
      <c r="B49" s="70"/>
      <c r="C49" s="85" t="s">
        <v>144</v>
      </c>
      <c r="D49" s="72"/>
      <c r="E49" s="72"/>
      <c r="F49" s="37">
        <f t="shared" si="2"/>
        <v>0</v>
      </c>
      <c r="G49" s="37">
        <f t="shared" si="3"/>
        <v>0</v>
      </c>
      <c r="H49" s="37">
        <f t="shared" si="4"/>
        <v>0</v>
      </c>
      <c r="I49" s="16">
        <f t="shared" si="0"/>
        <v>0</v>
      </c>
      <c r="J49" s="54">
        <f t="shared" si="1"/>
        <v>0</v>
      </c>
    </row>
    <row r="50" spans="1:10" x14ac:dyDescent="0.2">
      <c r="A50" s="35">
        <v>28</v>
      </c>
      <c r="B50" s="70"/>
      <c r="C50" s="85" t="s">
        <v>145</v>
      </c>
      <c r="D50" s="72"/>
      <c r="E50" s="72"/>
      <c r="F50" s="37">
        <f t="shared" si="2"/>
        <v>0</v>
      </c>
      <c r="G50" s="37">
        <f t="shared" si="3"/>
        <v>0</v>
      </c>
      <c r="H50" s="37">
        <f t="shared" si="4"/>
        <v>0</v>
      </c>
      <c r="I50" s="16">
        <f t="shared" si="0"/>
        <v>0</v>
      </c>
      <c r="J50" s="54">
        <f t="shared" si="1"/>
        <v>0</v>
      </c>
    </row>
    <row r="51" spans="1:10" x14ac:dyDescent="0.2">
      <c r="A51" s="35">
        <v>29</v>
      </c>
      <c r="B51" s="70"/>
      <c r="C51" s="85" t="s">
        <v>146</v>
      </c>
      <c r="D51" s="72"/>
      <c r="E51" s="72"/>
      <c r="F51" s="37">
        <f t="shared" si="2"/>
        <v>0</v>
      </c>
      <c r="G51" s="37">
        <f t="shared" si="3"/>
        <v>0</v>
      </c>
      <c r="H51" s="37">
        <f t="shared" si="4"/>
        <v>0</v>
      </c>
      <c r="I51" s="16">
        <f t="shared" si="0"/>
        <v>0</v>
      </c>
      <c r="J51" s="54">
        <f t="shared" si="1"/>
        <v>0</v>
      </c>
    </row>
    <row r="52" spans="1:10" x14ac:dyDescent="0.2">
      <c r="A52" s="35">
        <v>30</v>
      </c>
      <c r="B52" s="70"/>
      <c r="C52" s="85" t="s">
        <v>147</v>
      </c>
      <c r="D52" s="72"/>
      <c r="E52" s="72"/>
      <c r="F52" s="37">
        <f t="shared" si="2"/>
        <v>0</v>
      </c>
      <c r="G52" s="37">
        <f t="shared" si="3"/>
        <v>0</v>
      </c>
      <c r="H52" s="37">
        <f t="shared" si="4"/>
        <v>0</v>
      </c>
      <c r="I52" s="16">
        <f t="shared" si="0"/>
        <v>0</v>
      </c>
      <c r="J52" s="54">
        <f t="shared" si="1"/>
        <v>0</v>
      </c>
    </row>
    <row r="53" spans="1:10" x14ac:dyDescent="0.2">
      <c r="A53" s="35">
        <v>31</v>
      </c>
      <c r="B53" s="70"/>
      <c r="C53" s="85" t="s">
        <v>148</v>
      </c>
      <c r="D53" s="72"/>
      <c r="E53" s="72"/>
      <c r="F53" s="37">
        <f t="shared" si="2"/>
        <v>0</v>
      </c>
      <c r="G53" s="37">
        <f t="shared" si="3"/>
        <v>0</v>
      </c>
      <c r="H53" s="37">
        <f t="shared" si="4"/>
        <v>0</v>
      </c>
      <c r="I53" s="16">
        <f t="shared" si="0"/>
        <v>0</v>
      </c>
      <c r="J53" s="54">
        <f t="shared" si="1"/>
        <v>0</v>
      </c>
    </row>
    <row r="54" spans="1:10" x14ac:dyDescent="0.2">
      <c r="A54" s="35">
        <v>32</v>
      </c>
      <c r="B54" s="70"/>
      <c r="C54" s="85" t="s">
        <v>149</v>
      </c>
      <c r="D54" s="72"/>
      <c r="E54" s="72"/>
      <c r="F54" s="37">
        <f t="shared" si="2"/>
        <v>0</v>
      </c>
      <c r="G54" s="37">
        <f t="shared" si="3"/>
        <v>0</v>
      </c>
      <c r="H54" s="37">
        <f t="shared" si="4"/>
        <v>0</v>
      </c>
      <c r="I54" s="16">
        <f t="shared" si="0"/>
        <v>0</v>
      </c>
      <c r="J54" s="54">
        <f t="shared" si="1"/>
        <v>0</v>
      </c>
    </row>
    <row r="55" spans="1:10" x14ac:dyDescent="0.2">
      <c r="A55" s="35">
        <v>33</v>
      </c>
      <c r="B55" s="70"/>
      <c r="C55" s="85" t="s">
        <v>150</v>
      </c>
      <c r="D55" s="72"/>
      <c r="E55" s="72"/>
      <c r="F55" s="37">
        <f t="shared" si="2"/>
        <v>0</v>
      </c>
      <c r="G55" s="37">
        <f t="shared" si="3"/>
        <v>0</v>
      </c>
      <c r="H55" s="37">
        <f t="shared" si="4"/>
        <v>0</v>
      </c>
      <c r="I55" s="16">
        <f t="shared" ref="I55:I86" si="5">ROUND(D55*H55, 2)</f>
        <v>0</v>
      </c>
      <c r="J55" s="54">
        <f t="shared" ref="J55:J86" si="6">D55*E55</f>
        <v>0</v>
      </c>
    </row>
    <row r="56" spans="1:10" x14ac:dyDescent="0.2">
      <c r="A56" s="35">
        <v>34</v>
      </c>
      <c r="B56" s="70"/>
      <c r="C56" s="85" t="s">
        <v>151</v>
      </c>
      <c r="D56" s="72"/>
      <c r="E56" s="72"/>
      <c r="F56" s="37">
        <f t="shared" si="2"/>
        <v>0</v>
      </c>
      <c r="G56" s="37">
        <f t="shared" si="3"/>
        <v>0</v>
      </c>
      <c r="H56" s="37">
        <f t="shared" si="4"/>
        <v>0</v>
      </c>
      <c r="I56" s="16">
        <f t="shared" si="5"/>
        <v>0</v>
      </c>
      <c r="J56" s="54">
        <f t="shared" si="6"/>
        <v>0</v>
      </c>
    </row>
    <row r="57" spans="1:10" x14ac:dyDescent="0.2">
      <c r="A57" s="35">
        <v>35</v>
      </c>
      <c r="B57" s="70"/>
      <c r="C57" s="85" t="s">
        <v>152</v>
      </c>
      <c r="D57" s="72"/>
      <c r="E57" s="72"/>
      <c r="F57" s="37">
        <f t="shared" si="2"/>
        <v>0</v>
      </c>
      <c r="G57" s="37">
        <f t="shared" si="3"/>
        <v>0</v>
      </c>
      <c r="H57" s="37">
        <f t="shared" si="4"/>
        <v>0</v>
      </c>
      <c r="I57" s="16">
        <f t="shared" si="5"/>
        <v>0</v>
      </c>
      <c r="J57" s="54">
        <f t="shared" si="6"/>
        <v>0</v>
      </c>
    </row>
    <row r="58" spans="1:10" x14ac:dyDescent="0.2">
      <c r="A58" s="35">
        <v>36</v>
      </c>
      <c r="B58" s="70"/>
      <c r="C58" s="85" t="s">
        <v>153</v>
      </c>
      <c r="D58" s="72"/>
      <c r="E58" s="72"/>
      <c r="F58" s="37">
        <f t="shared" si="2"/>
        <v>0</v>
      </c>
      <c r="G58" s="37">
        <f t="shared" si="3"/>
        <v>0</v>
      </c>
      <c r="H58" s="37">
        <f t="shared" si="4"/>
        <v>0</v>
      </c>
      <c r="I58" s="16">
        <f t="shared" si="5"/>
        <v>0</v>
      </c>
      <c r="J58" s="54">
        <f t="shared" si="6"/>
        <v>0</v>
      </c>
    </row>
    <row r="59" spans="1:10" x14ac:dyDescent="0.2">
      <c r="A59" s="35">
        <v>37</v>
      </c>
      <c r="B59" s="70"/>
      <c r="C59" s="85" t="s">
        <v>154</v>
      </c>
      <c r="D59" s="72"/>
      <c r="E59" s="72"/>
      <c r="F59" s="37">
        <f t="shared" si="2"/>
        <v>0</v>
      </c>
      <c r="G59" s="37">
        <f t="shared" si="3"/>
        <v>0</v>
      </c>
      <c r="H59" s="37">
        <f t="shared" si="4"/>
        <v>0</v>
      </c>
      <c r="I59" s="16">
        <f t="shared" si="5"/>
        <v>0</v>
      </c>
      <c r="J59" s="54">
        <f t="shared" si="6"/>
        <v>0</v>
      </c>
    </row>
    <row r="60" spans="1:10" x14ac:dyDescent="0.2">
      <c r="A60" s="35">
        <v>38</v>
      </c>
      <c r="B60" s="70"/>
      <c r="C60" s="85" t="s">
        <v>155</v>
      </c>
      <c r="D60" s="72"/>
      <c r="E60" s="72"/>
      <c r="F60" s="37">
        <f t="shared" si="2"/>
        <v>0</v>
      </c>
      <c r="G60" s="37">
        <f t="shared" si="3"/>
        <v>0</v>
      </c>
      <c r="H60" s="37">
        <f t="shared" si="4"/>
        <v>0</v>
      </c>
      <c r="I60" s="16">
        <f t="shared" si="5"/>
        <v>0</v>
      </c>
      <c r="J60" s="54">
        <f t="shared" si="6"/>
        <v>0</v>
      </c>
    </row>
    <row r="61" spans="1:10" x14ac:dyDescent="0.2">
      <c r="A61" s="35">
        <v>39</v>
      </c>
      <c r="B61" s="70"/>
      <c r="C61" s="85" t="s">
        <v>156</v>
      </c>
      <c r="D61" s="72"/>
      <c r="E61" s="72"/>
      <c r="F61" s="37">
        <f t="shared" si="2"/>
        <v>0</v>
      </c>
      <c r="G61" s="37">
        <f t="shared" si="3"/>
        <v>0</v>
      </c>
      <c r="H61" s="37">
        <f t="shared" si="4"/>
        <v>0</v>
      </c>
      <c r="I61" s="16">
        <f t="shared" si="5"/>
        <v>0</v>
      </c>
      <c r="J61" s="54">
        <f t="shared" si="6"/>
        <v>0</v>
      </c>
    </row>
    <row r="62" spans="1:10" x14ac:dyDescent="0.2">
      <c r="A62" s="35">
        <v>40</v>
      </c>
      <c r="B62" s="70"/>
      <c r="C62" s="85" t="s">
        <v>157</v>
      </c>
      <c r="D62" s="72"/>
      <c r="E62" s="72"/>
      <c r="F62" s="37">
        <f t="shared" si="2"/>
        <v>0</v>
      </c>
      <c r="G62" s="37">
        <f t="shared" si="3"/>
        <v>0</v>
      </c>
      <c r="H62" s="37">
        <f t="shared" si="4"/>
        <v>0</v>
      </c>
      <c r="I62" s="16">
        <f t="shared" si="5"/>
        <v>0</v>
      </c>
      <c r="J62" s="54">
        <f t="shared" si="6"/>
        <v>0</v>
      </c>
    </row>
    <row r="63" spans="1:10" x14ac:dyDescent="0.2">
      <c r="A63" s="35">
        <v>41</v>
      </c>
      <c r="B63" s="70"/>
      <c r="C63" s="85" t="s">
        <v>158</v>
      </c>
      <c r="D63" s="72"/>
      <c r="E63" s="72"/>
      <c r="F63" s="37">
        <f t="shared" si="2"/>
        <v>0</v>
      </c>
      <c r="G63" s="37">
        <f t="shared" si="3"/>
        <v>0</v>
      </c>
      <c r="H63" s="37">
        <f t="shared" si="4"/>
        <v>0</v>
      </c>
      <c r="I63" s="16">
        <f t="shared" si="5"/>
        <v>0</v>
      </c>
      <c r="J63" s="54">
        <f t="shared" si="6"/>
        <v>0</v>
      </c>
    </row>
    <row r="64" spans="1:10" x14ac:dyDescent="0.2">
      <c r="A64" s="35">
        <v>42</v>
      </c>
      <c r="B64" s="70"/>
      <c r="C64" s="85" t="s">
        <v>159</v>
      </c>
      <c r="D64" s="72"/>
      <c r="E64" s="72"/>
      <c r="F64" s="37">
        <f t="shared" si="2"/>
        <v>0</v>
      </c>
      <c r="G64" s="37">
        <f t="shared" si="3"/>
        <v>0</v>
      </c>
      <c r="H64" s="37">
        <f t="shared" si="4"/>
        <v>0</v>
      </c>
      <c r="I64" s="16">
        <f t="shared" si="5"/>
        <v>0</v>
      </c>
      <c r="J64" s="54">
        <f t="shared" si="6"/>
        <v>0</v>
      </c>
    </row>
    <row r="65" spans="1:10" x14ac:dyDescent="0.2">
      <c r="A65" s="35">
        <v>43</v>
      </c>
      <c r="B65" s="70"/>
      <c r="C65" s="85" t="s">
        <v>160</v>
      </c>
      <c r="D65" s="72"/>
      <c r="E65" s="72"/>
      <c r="F65" s="37">
        <f t="shared" si="2"/>
        <v>0</v>
      </c>
      <c r="G65" s="37">
        <f t="shared" si="3"/>
        <v>0</v>
      </c>
      <c r="H65" s="37">
        <f t="shared" si="4"/>
        <v>0</v>
      </c>
      <c r="I65" s="16">
        <f t="shared" si="5"/>
        <v>0</v>
      </c>
      <c r="J65" s="54">
        <f t="shared" si="6"/>
        <v>0</v>
      </c>
    </row>
    <row r="66" spans="1:10" x14ac:dyDescent="0.2">
      <c r="A66" s="35">
        <v>44</v>
      </c>
      <c r="B66" s="70"/>
      <c r="C66" s="85" t="s">
        <v>161</v>
      </c>
      <c r="D66" s="72"/>
      <c r="E66" s="72"/>
      <c r="F66" s="37">
        <f t="shared" si="2"/>
        <v>0</v>
      </c>
      <c r="G66" s="37">
        <f t="shared" si="3"/>
        <v>0</v>
      </c>
      <c r="H66" s="37">
        <f t="shared" si="4"/>
        <v>0</v>
      </c>
      <c r="I66" s="16">
        <f t="shared" si="5"/>
        <v>0</v>
      </c>
      <c r="J66" s="54">
        <f t="shared" si="6"/>
        <v>0</v>
      </c>
    </row>
    <row r="67" spans="1:10" x14ac:dyDescent="0.2">
      <c r="A67" s="35">
        <v>45</v>
      </c>
      <c r="B67" s="70"/>
      <c r="C67" s="85" t="s">
        <v>162</v>
      </c>
      <c r="D67" s="72"/>
      <c r="E67" s="72"/>
      <c r="F67" s="37">
        <f t="shared" si="2"/>
        <v>0</v>
      </c>
      <c r="G67" s="37">
        <f t="shared" si="3"/>
        <v>0</v>
      </c>
      <c r="H67" s="37">
        <f t="shared" si="4"/>
        <v>0</v>
      </c>
      <c r="I67" s="16">
        <f t="shared" si="5"/>
        <v>0</v>
      </c>
      <c r="J67" s="54">
        <f t="shared" si="6"/>
        <v>0</v>
      </c>
    </row>
    <row r="68" spans="1:10" x14ac:dyDescent="0.2">
      <c r="A68" s="35">
        <v>46</v>
      </c>
      <c r="B68" s="70"/>
      <c r="C68" s="85" t="s">
        <v>89</v>
      </c>
      <c r="D68" s="72"/>
      <c r="E68" s="72"/>
      <c r="F68" s="37">
        <f t="shared" si="2"/>
        <v>0</v>
      </c>
      <c r="G68" s="37">
        <f t="shared" si="3"/>
        <v>0</v>
      </c>
      <c r="H68" s="37">
        <f t="shared" si="4"/>
        <v>0</v>
      </c>
      <c r="I68" s="16">
        <f t="shared" si="5"/>
        <v>0</v>
      </c>
      <c r="J68" s="54">
        <f t="shared" si="6"/>
        <v>0</v>
      </c>
    </row>
    <row r="69" spans="1:10" x14ac:dyDescent="0.2">
      <c r="A69" s="35">
        <v>47</v>
      </c>
      <c r="B69" s="70"/>
      <c r="C69" s="85" t="s">
        <v>163</v>
      </c>
      <c r="D69" s="72"/>
      <c r="E69" s="72"/>
      <c r="F69" s="37">
        <f t="shared" si="2"/>
        <v>0</v>
      </c>
      <c r="G69" s="37">
        <f t="shared" si="3"/>
        <v>0</v>
      </c>
      <c r="H69" s="37">
        <f t="shared" si="4"/>
        <v>0</v>
      </c>
      <c r="I69" s="16">
        <f t="shared" si="5"/>
        <v>0</v>
      </c>
      <c r="J69" s="54">
        <f t="shared" si="6"/>
        <v>0</v>
      </c>
    </row>
    <row r="70" spans="1:10" x14ac:dyDescent="0.2">
      <c r="A70" s="35">
        <v>48</v>
      </c>
      <c r="B70" s="70"/>
      <c r="C70" s="85" t="s">
        <v>164</v>
      </c>
      <c r="D70" s="72"/>
      <c r="E70" s="72"/>
      <c r="F70" s="37">
        <f t="shared" si="2"/>
        <v>0</v>
      </c>
      <c r="G70" s="37">
        <f t="shared" si="3"/>
        <v>0</v>
      </c>
      <c r="H70" s="37">
        <f t="shared" si="4"/>
        <v>0</v>
      </c>
      <c r="I70" s="16">
        <f t="shared" si="5"/>
        <v>0</v>
      </c>
      <c r="J70" s="54">
        <f t="shared" si="6"/>
        <v>0</v>
      </c>
    </row>
    <row r="71" spans="1:10" x14ac:dyDescent="0.2">
      <c r="A71" s="35">
        <v>49</v>
      </c>
      <c r="B71" s="70"/>
      <c r="C71" s="85" t="s">
        <v>165</v>
      </c>
      <c r="D71" s="72"/>
      <c r="E71" s="72"/>
      <c r="F71" s="37">
        <f t="shared" si="2"/>
        <v>0</v>
      </c>
      <c r="G71" s="37">
        <f t="shared" si="3"/>
        <v>0</v>
      </c>
      <c r="H71" s="37">
        <f t="shared" si="4"/>
        <v>0</v>
      </c>
      <c r="I71" s="16">
        <f t="shared" si="5"/>
        <v>0</v>
      </c>
      <c r="J71" s="54">
        <f t="shared" si="6"/>
        <v>0</v>
      </c>
    </row>
    <row r="72" spans="1:10" x14ac:dyDescent="0.2">
      <c r="A72" s="35">
        <v>50</v>
      </c>
      <c r="B72" s="70"/>
      <c r="C72" s="85" t="s">
        <v>90</v>
      </c>
      <c r="D72" s="72"/>
      <c r="E72" s="72"/>
      <c r="F72" s="37">
        <f t="shared" si="2"/>
        <v>0</v>
      </c>
      <c r="G72" s="37">
        <f t="shared" si="3"/>
        <v>0</v>
      </c>
      <c r="H72" s="37">
        <f t="shared" si="4"/>
        <v>0</v>
      </c>
      <c r="I72" s="16">
        <f t="shared" si="5"/>
        <v>0</v>
      </c>
      <c r="J72" s="54">
        <f t="shared" si="6"/>
        <v>0</v>
      </c>
    </row>
    <row r="73" spans="1:10" x14ac:dyDescent="0.2">
      <c r="A73" s="35">
        <v>51</v>
      </c>
      <c r="B73" s="70"/>
      <c r="C73" s="85" t="s">
        <v>91</v>
      </c>
      <c r="D73" s="72"/>
      <c r="E73" s="72"/>
      <c r="F73" s="37">
        <f t="shared" si="2"/>
        <v>0</v>
      </c>
      <c r="G73" s="37">
        <f t="shared" si="3"/>
        <v>0</v>
      </c>
      <c r="H73" s="37">
        <f t="shared" si="4"/>
        <v>0</v>
      </c>
      <c r="I73" s="16">
        <f t="shared" si="5"/>
        <v>0</v>
      </c>
      <c r="J73" s="54">
        <f t="shared" si="6"/>
        <v>0</v>
      </c>
    </row>
    <row r="74" spans="1:10" x14ac:dyDescent="0.2">
      <c r="A74" s="35">
        <v>52</v>
      </c>
      <c r="B74" s="70"/>
      <c r="C74" s="85" t="s">
        <v>166</v>
      </c>
      <c r="D74" s="72"/>
      <c r="E74" s="72"/>
      <c r="F74" s="37">
        <f t="shared" si="2"/>
        <v>0</v>
      </c>
      <c r="G74" s="37">
        <f t="shared" si="3"/>
        <v>0</v>
      </c>
      <c r="H74" s="37">
        <f t="shared" si="4"/>
        <v>0</v>
      </c>
      <c r="I74" s="16">
        <f t="shared" si="5"/>
        <v>0</v>
      </c>
      <c r="J74" s="54">
        <f t="shared" si="6"/>
        <v>0</v>
      </c>
    </row>
    <row r="75" spans="1:10" x14ac:dyDescent="0.2">
      <c r="A75" s="35">
        <v>53</v>
      </c>
      <c r="B75" s="70"/>
      <c r="C75" s="85" t="s">
        <v>167</v>
      </c>
      <c r="D75" s="72"/>
      <c r="E75" s="72"/>
      <c r="F75" s="37">
        <f t="shared" si="2"/>
        <v>0</v>
      </c>
      <c r="G75" s="37">
        <f t="shared" si="3"/>
        <v>0</v>
      </c>
      <c r="H75" s="37">
        <f t="shared" si="4"/>
        <v>0</v>
      </c>
      <c r="I75" s="16">
        <f t="shared" si="5"/>
        <v>0</v>
      </c>
      <c r="J75" s="54">
        <f t="shared" si="6"/>
        <v>0</v>
      </c>
    </row>
    <row r="76" spans="1:10" x14ac:dyDescent="0.2">
      <c r="A76" s="35">
        <v>54</v>
      </c>
      <c r="B76" s="70"/>
      <c r="C76" s="85" t="s">
        <v>168</v>
      </c>
      <c r="D76" s="72"/>
      <c r="E76" s="72"/>
      <c r="F76" s="37">
        <f t="shared" si="2"/>
        <v>0</v>
      </c>
      <c r="G76" s="37">
        <f t="shared" si="3"/>
        <v>0</v>
      </c>
      <c r="H76" s="37">
        <f t="shared" si="4"/>
        <v>0</v>
      </c>
      <c r="I76" s="16">
        <f t="shared" si="5"/>
        <v>0</v>
      </c>
      <c r="J76" s="54">
        <f t="shared" si="6"/>
        <v>0</v>
      </c>
    </row>
    <row r="77" spans="1:10" x14ac:dyDescent="0.2">
      <c r="A77" s="35">
        <v>55</v>
      </c>
      <c r="B77" s="70"/>
      <c r="C77" s="85" t="s">
        <v>169</v>
      </c>
      <c r="D77" s="72"/>
      <c r="E77" s="72"/>
      <c r="F77" s="37">
        <f t="shared" si="2"/>
        <v>0</v>
      </c>
      <c r="G77" s="37">
        <f t="shared" si="3"/>
        <v>0</v>
      </c>
      <c r="H77" s="37">
        <f t="shared" si="4"/>
        <v>0</v>
      </c>
      <c r="I77" s="16">
        <f t="shared" si="5"/>
        <v>0</v>
      </c>
      <c r="J77" s="54">
        <f t="shared" si="6"/>
        <v>0</v>
      </c>
    </row>
    <row r="78" spans="1:10" x14ac:dyDescent="0.2">
      <c r="A78" s="35">
        <v>56</v>
      </c>
      <c r="B78" s="70"/>
      <c r="C78" s="85" t="s">
        <v>170</v>
      </c>
      <c r="D78" s="72"/>
      <c r="E78" s="72"/>
      <c r="F78" s="37">
        <f t="shared" si="2"/>
        <v>0</v>
      </c>
      <c r="G78" s="37">
        <f t="shared" si="3"/>
        <v>0</v>
      </c>
      <c r="H78" s="37">
        <f t="shared" si="4"/>
        <v>0</v>
      </c>
      <c r="I78" s="16">
        <f t="shared" si="5"/>
        <v>0</v>
      </c>
      <c r="J78" s="54">
        <f t="shared" si="6"/>
        <v>0</v>
      </c>
    </row>
    <row r="79" spans="1:10" x14ac:dyDescent="0.2">
      <c r="A79" s="35">
        <v>57</v>
      </c>
      <c r="B79" s="70"/>
      <c r="C79" s="85" t="s">
        <v>171</v>
      </c>
      <c r="D79" s="72"/>
      <c r="E79" s="72"/>
      <c r="F79" s="37">
        <f t="shared" si="2"/>
        <v>0</v>
      </c>
      <c r="G79" s="37">
        <f t="shared" si="3"/>
        <v>0</v>
      </c>
      <c r="H79" s="37">
        <f t="shared" si="4"/>
        <v>0</v>
      </c>
      <c r="I79" s="16">
        <f t="shared" si="5"/>
        <v>0</v>
      </c>
      <c r="J79" s="54">
        <f t="shared" si="6"/>
        <v>0</v>
      </c>
    </row>
    <row r="80" spans="1:10" x14ac:dyDescent="0.2">
      <c r="A80" s="35">
        <v>58</v>
      </c>
      <c r="B80" s="70"/>
      <c r="C80" s="85" t="s">
        <v>172</v>
      </c>
      <c r="D80" s="72"/>
      <c r="E80" s="72"/>
      <c r="F80" s="37">
        <f t="shared" si="2"/>
        <v>0</v>
      </c>
      <c r="G80" s="37">
        <f t="shared" si="3"/>
        <v>0</v>
      </c>
      <c r="H80" s="37">
        <f t="shared" si="4"/>
        <v>0</v>
      </c>
      <c r="I80" s="16">
        <f t="shared" si="5"/>
        <v>0</v>
      </c>
      <c r="J80" s="54">
        <f t="shared" si="6"/>
        <v>0</v>
      </c>
    </row>
    <row r="81" spans="1:10" ht="25.5" x14ac:dyDescent="0.2">
      <c r="A81" s="35">
        <v>59</v>
      </c>
      <c r="B81" s="70"/>
      <c r="C81" s="85" t="s">
        <v>173</v>
      </c>
      <c r="D81" s="72"/>
      <c r="E81" s="72"/>
      <c r="F81" s="37">
        <f t="shared" si="2"/>
        <v>0</v>
      </c>
      <c r="G81" s="37">
        <f t="shared" si="3"/>
        <v>0</v>
      </c>
      <c r="H81" s="37">
        <f t="shared" si="4"/>
        <v>0</v>
      </c>
      <c r="I81" s="16">
        <f t="shared" si="5"/>
        <v>0</v>
      </c>
      <c r="J81" s="54">
        <f t="shared" si="6"/>
        <v>0</v>
      </c>
    </row>
    <row r="82" spans="1:10" x14ac:dyDescent="0.2">
      <c r="A82" s="35">
        <v>60</v>
      </c>
      <c r="B82" s="70"/>
      <c r="C82" s="85" t="s">
        <v>174</v>
      </c>
      <c r="D82" s="72"/>
      <c r="E82" s="72"/>
      <c r="F82" s="37">
        <f t="shared" si="2"/>
        <v>0</v>
      </c>
      <c r="G82" s="37">
        <f t="shared" si="3"/>
        <v>0</v>
      </c>
      <c r="H82" s="37">
        <f t="shared" si="4"/>
        <v>0</v>
      </c>
      <c r="I82" s="16">
        <f t="shared" si="5"/>
        <v>0</v>
      </c>
      <c r="J82" s="54">
        <f t="shared" si="6"/>
        <v>0</v>
      </c>
    </row>
    <row r="83" spans="1:10" x14ac:dyDescent="0.2">
      <c r="A83" s="35">
        <v>61</v>
      </c>
      <c r="B83" s="70"/>
      <c r="C83" s="85" t="s">
        <v>33</v>
      </c>
      <c r="D83" s="72"/>
      <c r="E83" s="72"/>
      <c r="F83" s="37">
        <f t="shared" si="2"/>
        <v>0</v>
      </c>
      <c r="G83" s="37">
        <f t="shared" si="3"/>
        <v>0</v>
      </c>
      <c r="H83" s="37">
        <f t="shared" si="4"/>
        <v>0</v>
      </c>
      <c r="I83" s="16">
        <f t="shared" si="5"/>
        <v>0</v>
      </c>
      <c r="J83" s="54">
        <f t="shared" si="6"/>
        <v>0</v>
      </c>
    </row>
    <row r="84" spans="1:10" x14ac:dyDescent="0.2">
      <c r="A84" s="35">
        <v>62</v>
      </c>
      <c r="B84" s="70"/>
      <c r="C84" s="85" t="s">
        <v>175</v>
      </c>
      <c r="D84" s="72"/>
      <c r="E84" s="72"/>
      <c r="F84" s="37">
        <f t="shared" si="2"/>
        <v>0</v>
      </c>
      <c r="G84" s="37">
        <f t="shared" si="3"/>
        <v>0</v>
      </c>
      <c r="H84" s="37">
        <f t="shared" si="4"/>
        <v>0</v>
      </c>
      <c r="I84" s="16">
        <f t="shared" si="5"/>
        <v>0</v>
      </c>
      <c r="J84" s="54">
        <f t="shared" si="6"/>
        <v>0</v>
      </c>
    </row>
    <row r="85" spans="1:10" x14ac:dyDescent="0.2">
      <c r="A85" s="35">
        <v>63</v>
      </c>
      <c r="B85" s="70"/>
      <c r="C85" s="85" t="s">
        <v>34</v>
      </c>
      <c r="D85" s="72"/>
      <c r="E85" s="72"/>
      <c r="F85" s="37">
        <f t="shared" si="2"/>
        <v>0</v>
      </c>
      <c r="G85" s="37">
        <f t="shared" si="3"/>
        <v>0</v>
      </c>
      <c r="H85" s="37">
        <f t="shared" si="4"/>
        <v>0</v>
      </c>
      <c r="I85" s="16">
        <f t="shared" si="5"/>
        <v>0</v>
      </c>
      <c r="J85" s="54">
        <f t="shared" si="6"/>
        <v>0</v>
      </c>
    </row>
    <row r="86" spans="1:10" ht="25.5" x14ac:dyDescent="0.2">
      <c r="A86" s="35">
        <v>64</v>
      </c>
      <c r="B86" s="70"/>
      <c r="C86" s="85" t="s">
        <v>176</v>
      </c>
      <c r="D86" s="72"/>
      <c r="E86" s="72"/>
      <c r="F86" s="37">
        <f t="shared" si="2"/>
        <v>0</v>
      </c>
      <c r="G86" s="37">
        <f t="shared" si="3"/>
        <v>0</v>
      </c>
      <c r="H86" s="37">
        <f t="shared" si="4"/>
        <v>0</v>
      </c>
      <c r="I86" s="16">
        <f t="shared" si="5"/>
        <v>0</v>
      </c>
      <c r="J86" s="54">
        <f t="shared" si="6"/>
        <v>0</v>
      </c>
    </row>
    <row r="87" spans="1:10" x14ac:dyDescent="0.2">
      <c r="A87" s="35">
        <v>65</v>
      </c>
      <c r="B87" s="70"/>
      <c r="C87" s="85" t="s">
        <v>177</v>
      </c>
      <c r="D87" s="72"/>
      <c r="E87" s="72"/>
      <c r="F87" s="37">
        <f t="shared" si="2"/>
        <v>0</v>
      </c>
      <c r="G87" s="37">
        <f t="shared" si="3"/>
        <v>0</v>
      </c>
      <c r="H87" s="37">
        <f t="shared" si="4"/>
        <v>0</v>
      </c>
      <c r="I87" s="16">
        <f t="shared" ref="I87:I118" si="7">ROUND(D87*H87, 2)</f>
        <v>0</v>
      </c>
      <c r="J87" s="54">
        <f t="shared" ref="J87:J118" si="8">D87*E87</f>
        <v>0</v>
      </c>
    </row>
    <row r="88" spans="1:10" x14ac:dyDescent="0.2">
      <c r="A88" s="35">
        <v>66</v>
      </c>
      <c r="B88" s="70"/>
      <c r="C88" s="85" t="s">
        <v>35</v>
      </c>
      <c r="D88" s="72"/>
      <c r="E88" s="72"/>
      <c r="F88" s="37">
        <f t="shared" ref="F88:F151" si="9">ROUND(39.84/1000*E88, 2)</f>
        <v>0</v>
      </c>
      <c r="G88" s="37">
        <f t="shared" ref="G88:G151" si="10">ROUND(42.69/1000*E88, 2)</f>
        <v>0</v>
      </c>
      <c r="H88" s="37">
        <f t="shared" ref="H88:H151" si="11">ROUND(G88-F88, 2)</f>
        <v>0</v>
      </c>
      <c r="I88" s="16">
        <f t="shared" si="7"/>
        <v>0</v>
      </c>
      <c r="J88" s="54">
        <f t="shared" si="8"/>
        <v>0</v>
      </c>
    </row>
    <row r="89" spans="1:10" ht="25.5" x14ac:dyDescent="0.2">
      <c r="A89" s="35">
        <v>67</v>
      </c>
      <c r="B89" s="70"/>
      <c r="C89" s="85" t="s">
        <v>178</v>
      </c>
      <c r="D89" s="72"/>
      <c r="E89" s="72"/>
      <c r="F89" s="37">
        <f t="shared" si="9"/>
        <v>0</v>
      </c>
      <c r="G89" s="37">
        <f t="shared" si="10"/>
        <v>0</v>
      </c>
      <c r="H89" s="37">
        <f t="shared" si="11"/>
        <v>0</v>
      </c>
      <c r="I89" s="16">
        <f t="shared" si="7"/>
        <v>0</v>
      </c>
      <c r="J89" s="54">
        <f t="shared" si="8"/>
        <v>0</v>
      </c>
    </row>
    <row r="90" spans="1:10" x14ac:dyDescent="0.2">
      <c r="A90" s="35">
        <v>68</v>
      </c>
      <c r="B90" s="70"/>
      <c r="C90" s="85" t="s">
        <v>179</v>
      </c>
      <c r="D90" s="72"/>
      <c r="E90" s="72"/>
      <c r="F90" s="37">
        <f t="shared" si="9"/>
        <v>0</v>
      </c>
      <c r="G90" s="37">
        <f t="shared" si="10"/>
        <v>0</v>
      </c>
      <c r="H90" s="37">
        <f t="shared" si="11"/>
        <v>0</v>
      </c>
      <c r="I90" s="16">
        <f t="shared" si="7"/>
        <v>0</v>
      </c>
      <c r="J90" s="54">
        <f t="shared" si="8"/>
        <v>0</v>
      </c>
    </row>
    <row r="91" spans="1:10" x14ac:dyDescent="0.2">
      <c r="A91" s="35">
        <v>69</v>
      </c>
      <c r="B91" s="70"/>
      <c r="C91" s="85" t="s">
        <v>180</v>
      </c>
      <c r="D91" s="72"/>
      <c r="E91" s="72"/>
      <c r="F91" s="37">
        <f t="shared" si="9"/>
        <v>0</v>
      </c>
      <c r="G91" s="37">
        <f t="shared" si="10"/>
        <v>0</v>
      </c>
      <c r="H91" s="37">
        <f t="shared" si="11"/>
        <v>0</v>
      </c>
      <c r="I91" s="16">
        <f t="shared" si="7"/>
        <v>0</v>
      </c>
      <c r="J91" s="54">
        <f t="shared" si="8"/>
        <v>0</v>
      </c>
    </row>
    <row r="92" spans="1:10" x14ac:dyDescent="0.2">
      <c r="A92" s="35">
        <v>70</v>
      </c>
      <c r="B92" s="70"/>
      <c r="C92" s="85" t="s">
        <v>181</v>
      </c>
      <c r="D92" s="72"/>
      <c r="E92" s="72"/>
      <c r="F92" s="37">
        <f t="shared" si="9"/>
        <v>0</v>
      </c>
      <c r="G92" s="37">
        <f t="shared" si="10"/>
        <v>0</v>
      </c>
      <c r="H92" s="37">
        <f t="shared" si="11"/>
        <v>0</v>
      </c>
      <c r="I92" s="16">
        <f t="shared" si="7"/>
        <v>0</v>
      </c>
      <c r="J92" s="54">
        <f t="shared" si="8"/>
        <v>0</v>
      </c>
    </row>
    <row r="93" spans="1:10" ht="25.5" x14ac:dyDescent="0.2">
      <c r="A93" s="35">
        <v>71</v>
      </c>
      <c r="B93" s="70"/>
      <c r="C93" s="85" t="s">
        <v>182</v>
      </c>
      <c r="D93" s="72"/>
      <c r="E93" s="72"/>
      <c r="F93" s="37">
        <f t="shared" si="9"/>
        <v>0</v>
      </c>
      <c r="G93" s="37">
        <f t="shared" si="10"/>
        <v>0</v>
      </c>
      <c r="H93" s="37">
        <f t="shared" si="11"/>
        <v>0</v>
      </c>
      <c r="I93" s="16">
        <f t="shared" si="7"/>
        <v>0</v>
      </c>
      <c r="J93" s="54">
        <f t="shared" si="8"/>
        <v>0</v>
      </c>
    </row>
    <row r="94" spans="1:10" x14ac:dyDescent="0.2">
      <c r="A94" s="35">
        <v>72</v>
      </c>
      <c r="B94" s="70"/>
      <c r="C94" s="85" t="s">
        <v>183</v>
      </c>
      <c r="D94" s="72"/>
      <c r="E94" s="72"/>
      <c r="F94" s="37">
        <f t="shared" si="9"/>
        <v>0</v>
      </c>
      <c r="G94" s="37">
        <f t="shared" si="10"/>
        <v>0</v>
      </c>
      <c r="H94" s="37">
        <f t="shared" si="11"/>
        <v>0</v>
      </c>
      <c r="I94" s="16">
        <f t="shared" si="7"/>
        <v>0</v>
      </c>
      <c r="J94" s="54">
        <f t="shared" si="8"/>
        <v>0</v>
      </c>
    </row>
    <row r="95" spans="1:10" x14ac:dyDescent="0.2">
      <c r="A95" s="35">
        <v>73</v>
      </c>
      <c r="B95" s="70"/>
      <c r="C95" s="85" t="s">
        <v>184</v>
      </c>
      <c r="D95" s="72"/>
      <c r="E95" s="72"/>
      <c r="F95" s="37">
        <f t="shared" si="9"/>
        <v>0</v>
      </c>
      <c r="G95" s="37">
        <f t="shared" si="10"/>
        <v>0</v>
      </c>
      <c r="H95" s="37">
        <f t="shared" si="11"/>
        <v>0</v>
      </c>
      <c r="I95" s="16">
        <f t="shared" si="7"/>
        <v>0</v>
      </c>
      <c r="J95" s="54">
        <f t="shared" si="8"/>
        <v>0</v>
      </c>
    </row>
    <row r="96" spans="1:10" x14ac:dyDescent="0.2">
      <c r="A96" s="35">
        <v>74</v>
      </c>
      <c r="B96" s="70"/>
      <c r="C96" s="85" t="s">
        <v>185</v>
      </c>
      <c r="D96" s="72"/>
      <c r="E96" s="72"/>
      <c r="F96" s="37">
        <f t="shared" si="9"/>
        <v>0</v>
      </c>
      <c r="G96" s="37">
        <f t="shared" si="10"/>
        <v>0</v>
      </c>
      <c r="H96" s="37">
        <f t="shared" si="11"/>
        <v>0</v>
      </c>
      <c r="I96" s="16">
        <f t="shared" si="7"/>
        <v>0</v>
      </c>
      <c r="J96" s="54">
        <f t="shared" si="8"/>
        <v>0</v>
      </c>
    </row>
    <row r="97" spans="1:10" x14ac:dyDescent="0.2">
      <c r="A97" s="35">
        <v>75</v>
      </c>
      <c r="B97" s="70"/>
      <c r="C97" s="85" t="s">
        <v>186</v>
      </c>
      <c r="D97" s="72"/>
      <c r="E97" s="72"/>
      <c r="F97" s="37">
        <f t="shared" si="9"/>
        <v>0</v>
      </c>
      <c r="G97" s="37">
        <f t="shared" si="10"/>
        <v>0</v>
      </c>
      <c r="H97" s="37">
        <f t="shared" si="11"/>
        <v>0</v>
      </c>
      <c r="I97" s="16">
        <f t="shared" si="7"/>
        <v>0</v>
      </c>
      <c r="J97" s="54">
        <f t="shared" si="8"/>
        <v>0</v>
      </c>
    </row>
    <row r="98" spans="1:10" x14ac:dyDescent="0.2">
      <c r="A98" s="35">
        <v>76</v>
      </c>
      <c r="B98" s="70"/>
      <c r="C98" s="85" t="s">
        <v>187</v>
      </c>
      <c r="D98" s="72"/>
      <c r="E98" s="72"/>
      <c r="F98" s="37">
        <f t="shared" si="9"/>
        <v>0</v>
      </c>
      <c r="G98" s="37">
        <f t="shared" si="10"/>
        <v>0</v>
      </c>
      <c r="H98" s="37">
        <f t="shared" si="11"/>
        <v>0</v>
      </c>
      <c r="I98" s="16">
        <f t="shared" si="7"/>
        <v>0</v>
      </c>
      <c r="J98" s="54">
        <f t="shared" si="8"/>
        <v>0</v>
      </c>
    </row>
    <row r="99" spans="1:10" x14ac:dyDescent="0.2">
      <c r="A99" s="35">
        <v>77</v>
      </c>
      <c r="B99" s="70"/>
      <c r="C99" s="85" t="s">
        <v>36</v>
      </c>
      <c r="D99" s="72"/>
      <c r="E99" s="72"/>
      <c r="F99" s="37">
        <f t="shared" si="9"/>
        <v>0</v>
      </c>
      <c r="G99" s="37">
        <f t="shared" si="10"/>
        <v>0</v>
      </c>
      <c r="H99" s="37">
        <f t="shared" si="11"/>
        <v>0</v>
      </c>
      <c r="I99" s="16">
        <f t="shared" si="7"/>
        <v>0</v>
      </c>
      <c r="J99" s="54">
        <f t="shared" si="8"/>
        <v>0</v>
      </c>
    </row>
    <row r="100" spans="1:10" x14ac:dyDescent="0.2">
      <c r="A100" s="35">
        <v>78</v>
      </c>
      <c r="B100" s="70"/>
      <c r="C100" s="85" t="s">
        <v>188</v>
      </c>
      <c r="D100" s="72"/>
      <c r="E100" s="72"/>
      <c r="F100" s="37">
        <f t="shared" si="9"/>
        <v>0</v>
      </c>
      <c r="G100" s="37">
        <f t="shared" si="10"/>
        <v>0</v>
      </c>
      <c r="H100" s="37">
        <f t="shared" si="11"/>
        <v>0</v>
      </c>
      <c r="I100" s="16">
        <f t="shared" si="7"/>
        <v>0</v>
      </c>
      <c r="J100" s="54">
        <f t="shared" si="8"/>
        <v>0</v>
      </c>
    </row>
    <row r="101" spans="1:10" x14ac:dyDescent="0.2">
      <c r="A101" s="35">
        <v>79</v>
      </c>
      <c r="B101" s="70"/>
      <c r="C101" s="85" t="s">
        <v>189</v>
      </c>
      <c r="D101" s="72"/>
      <c r="E101" s="72"/>
      <c r="F101" s="37">
        <f t="shared" si="9"/>
        <v>0</v>
      </c>
      <c r="G101" s="37">
        <f t="shared" si="10"/>
        <v>0</v>
      </c>
      <c r="H101" s="37">
        <f t="shared" si="11"/>
        <v>0</v>
      </c>
      <c r="I101" s="16">
        <f t="shared" si="7"/>
        <v>0</v>
      </c>
      <c r="J101" s="54">
        <f t="shared" si="8"/>
        <v>0</v>
      </c>
    </row>
    <row r="102" spans="1:10" x14ac:dyDescent="0.2">
      <c r="A102" s="35">
        <v>80</v>
      </c>
      <c r="B102" s="70"/>
      <c r="C102" s="85" t="s">
        <v>190</v>
      </c>
      <c r="D102" s="72"/>
      <c r="E102" s="72"/>
      <c r="F102" s="37">
        <f t="shared" si="9"/>
        <v>0</v>
      </c>
      <c r="G102" s="37">
        <f t="shared" si="10"/>
        <v>0</v>
      </c>
      <c r="H102" s="37">
        <f t="shared" si="11"/>
        <v>0</v>
      </c>
      <c r="I102" s="16">
        <f t="shared" si="7"/>
        <v>0</v>
      </c>
      <c r="J102" s="54">
        <f t="shared" si="8"/>
        <v>0</v>
      </c>
    </row>
    <row r="103" spans="1:10" x14ac:dyDescent="0.2">
      <c r="A103" s="35">
        <v>81</v>
      </c>
      <c r="B103" s="70"/>
      <c r="C103" s="85" t="s">
        <v>191</v>
      </c>
      <c r="D103" s="72"/>
      <c r="E103" s="72"/>
      <c r="F103" s="37">
        <f t="shared" si="9"/>
        <v>0</v>
      </c>
      <c r="G103" s="37">
        <f t="shared" si="10"/>
        <v>0</v>
      </c>
      <c r="H103" s="37">
        <f t="shared" si="11"/>
        <v>0</v>
      </c>
      <c r="I103" s="16">
        <f t="shared" si="7"/>
        <v>0</v>
      </c>
      <c r="J103" s="54">
        <f t="shared" si="8"/>
        <v>0</v>
      </c>
    </row>
    <row r="104" spans="1:10" x14ac:dyDescent="0.2">
      <c r="A104" s="35">
        <v>82</v>
      </c>
      <c r="B104" s="70"/>
      <c r="C104" s="85" t="s">
        <v>192</v>
      </c>
      <c r="D104" s="72"/>
      <c r="E104" s="72"/>
      <c r="F104" s="37">
        <f t="shared" si="9"/>
        <v>0</v>
      </c>
      <c r="G104" s="37">
        <f t="shared" si="10"/>
        <v>0</v>
      </c>
      <c r="H104" s="37">
        <f t="shared" si="11"/>
        <v>0</v>
      </c>
      <c r="I104" s="16">
        <f t="shared" si="7"/>
        <v>0</v>
      </c>
      <c r="J104" s="54">
        <f t="shared" si="8"/>
        <v>0</v>
      </c>
    </row>
    <row r="105" spans="1:10" x14ac:dyDescent="0.2">
      <c r="A105" s="35">
        <v>83</v>
      </c>
      <c r="B105" s="70"/>
      <c r="C105" s="85" t="s">
        <v>193</v>
      </c>
      <c r="D105" s="72"/>
      <c r="E105" s="72"/>
      <c r="F105" s="37">
        <f t="shared" si="9"/>
        <v>0</v>
      </c>
      <c r="G105" s="37">
        <f t="shared" si="10"/>
        <v>0</v>
      </c>
      <c r="H105" s="37">
        <f t="shared" si="11"/>
        <v>0</v>
      </c>
      <c r="I105" s="16">
        <f t="shared" si="7"/>
        <v>0</v>
      </c>
      <c r="J105" s="54">
        <f t="shared" si="8"/>
        <v>0</v>
      </c>
    </row>
    <row r="106" spans="1:10" x14ac:dyDescent="0.2">
      <c r="A106" s="35">
        <v>84</v>
      </c>
      <c r="B106" s="70"/>
      <c r="C106" s="85" t="s">
        <v>37</v>
      </c>
      <c r="D106" s="72"/>
      <c r="E106" s="72"/>
      <c r="F106" s="37">
        <f t="shared" si="9"/>
        <v>0</v>
      </c>
      <c r="G106" s="37">
        <f t="shared" si="10"/>
        <v>0</v>
      </c>
      <c r="H106" s="37">
        <f t="shared" si="11"/>
        <v>0</v>
      </c>
      <c r="I106" s="16">
        <f t="shared" si="7"/>
        <v>0</v>
      </c>
      <c r="J106" s="54">
        <f t="shared" si="8"/>
        <v>0</v>
      </c>
    </row>
    <row r="107" spans="1:10" x14ac:dyDescent="0.2">
      <c r="A107" s="35">
        <v>85</v>
      </c>
      <c r="B107" s="70"/>
      <c r="C107" s="85" t="s">
        <v>38</v>
      </c>
      <c r="D107" s="72"/>
      <c r="E107" s="72"/>
      <c r="F107" s="37">
        <f t="shared" si="9"/>
        <v>0</v>
      </c>
      <c r="G107" s="37">
        <f t="shared" si="10"/>
        <v>0</v>
      </c>
      <c r="H107" s="37">
        <f t="shared" si="11"/>
        <v>0</v>
      </c>
      <c r="I107" s="16">
        <f t="shared" si="7"/>
        <v>0</v>
      </c>
      <c r="J107" s="54">
        <f t="shared" si="8"/>
        <v>0</v>
      </c>
    </row>
    <row r="108" spans="1:10" x14ac:dyDescent="0.2">
      <c r="A108" s="35">
        <v>86</v>
      </c>
      <c r="B108" s="70"/>
      <c r="C108" s="85" t="s">
        <v>39</v>
      </c>
      <c r="D108" s="72"/>
      <c r="E108" s="72"/>
      <c r="F108" s="37">
        <f t="shared" si="9"/>
        <v>0</v>
      </c>
      <c r="G108" s="37">
        <f t="shared" si="10"/>
        <v>0</v>
      </c>
      <c r="H108" s="37">
        <f t="shared" si="11"/>
        <v>0</v>
      </c>
      <c r="I108" s="16">
        <f t="shared" si="7"/>
        <v>0</v>
      </c>
      <c r="J108" s="54">
        <f t="shared" si="8"/>
        <v>0</v>
      </c>
    </row>
    <row r="109" spans="1:10" x14ac:dyDescent="0.2">
      <c r="A109" s="35">
        <v>87</v>
      </c>
      <c r="B109" s="70"/>
      <c r="C109" s="85" t="s">
        <v>194</v>
      </c>
      <c r="D109" s="72"/>
      <c r="E109" s="72"/>
      <c r="F109" s="37">
        <f t="shared" si="9"/>
        <v>0</v>
      </c>
      <c r="G109" s="37">
        <f t="shared" si="10"/>
        <v>0</v>
      </c>
      <c r="H109" s="37">
        <f t="shared" si="11"/>
        <v>0</v>
      </c>
      <c r="I109" s="16">
        <f t="shared" si="7"/>
        <v>0</v>
      </c>
      <c r="J109" s="54">
        <f t="shared" si="8"/>
        <v>0</v>
      </c>
    </row>
    <row r="110" spans="1:10" x14ac:dyDescent="0.2">
      <c r="A110" s="35">
        <v>88</v>
      </c>
      <c r="B110" s="70"/>
      <c r="C110" s="85" t="s">
        <v>195</v>
      </c>
      <c r="D110" s="72"/>
      <c r="E110" s="72"/>
      <c r="F110" s="37">
        <f t="shared" si="9"/>
        <v>0</v>
      </c>
      <c r="G110" s="37">
        <f t="shared" si="10"/>
        <v>0</v>
      </c>
      <c r="H110" s="37">
        <f t="shared" si="11"/>
        <v>0</v>
      </c>
      <c r="I110" s="16">
        <f t="shared" si="7"/>
        <v>0</v>
      </c>
      <c r="J110" s="54">
        <f t="shared" si="8"/>
        <v>0</v>
      </c>
    </row>
    <row r="111" spans="1:10" ht="25.5" x14ac:dyDescent="0.2">
      <c r="A111" s="35">
        <v>89</v>
      </c>
      <c r="B111" s="70"/>
      <c r="C111" s="85" t="s">
        <v>196</v>
      </c>
      <c r="D111" s="72"/>
      <c r="E111" s="72"/>
      <c r="F111" s="37">
        <f t="shared" si="9"/>
        <v>0</v>
      </c>
      <c r="G111" s="37">
        <f t="shared" si="10"/>
        <v>0</v>
      </c>
      <c r="H111" s="37">
        <f t="shared" si="11"/>
        <v>0</v>
      </c>
      <c r="I111" s="16">
        <f t="shared" si="7"/>
        <v>0</v>
      </c>
      <c r="J111" s="54">
        <f t="shared" si="8"/>
        <v>0</v>
      </c>
    </row>
    <row r="112" spans="1:10" x14ac:dyDescent="0.2">
      <c r="A112" s="35">
        <v>90</v>
      </c>
      <c r="B112" s="70"/>
      <c r="C112" s="85" t="s">
        <v>197</v>
      </c>
      <c r="D112" s="72"/>
      <c r="E112" s="72"/>
      <c r="F112" s="37">
        <f t="shared" si="9"/>
        <v>0</v>
      </c>
      <c r="G112" s="37">
        <f t="shared" si="10"/>
        <v>0</v>
      </c>
      <c r="H112" s="37">
        <f t="shared" si="11"/>
        <v>0</v>
      </c>
      <c r="I112" s="16">
        <f t="shared" si="7"/>
        <v>0</v>
      </c>
      <c r="J112" s="54">
        <f t="shared" si="8"/>
        <v>0</v>
      </c>
    </row>
    <row r="113" spans="1:10" x14ac:dyDescent="0.2">
      <c r="A113" s="35">
        <v>91</v>
      </c>
      <c r="B113" s="70"/>
      <c r="C113" s="85" t="s">
        <v>198</v>
      </c>
      <c r="D113" s="72"/>
      <c r="E113" s="72"/>
      <c r="F113" s="37">
        <f t="shared" si="9"/>
        <v>0</v>
      </c>
      <c r="G113" s="37">
        <f t="shared" si="10"/>
        <v>0</v>
      </c>
      <c r="H113" s="37">
        <f t="shared" si="11"/>
        <v>0</v>
      </c>
      <c r="I113" s="16">
        <f t="shared" si="7"/>
        <v>0</v>
      </c>
      <c r="J113" s="54">
        <f t="shared" si="8"/>
        <v>0</v>
      </c>
    </row>
    <row r="114" spans="1:10" x14ac:dyDescent="0.2">
      <c r="A114" s="35">
        <v>92</v>
      </c>
      <c r="B114" s="70"/>
      <c r="C114" s="85" t="s">
        <v>199</v>
      </c>
      <c r="D114" s="72"/>
      <c r="E114" s="72"/>
      <c r="F114" s="37">
        <f t="shared" si="9"/>
        <v>0</v>
      </c>
      <c r="G114" s="37">
        <f t="shared" si="10"/>
        <v>0</v>
      </c>
      <c r="H114" s="37">
        <f t="shared" si="11"/>
        <v>0</v>
      </c>
      <c r="I114" s="16">
        <f t="shared" si="7"/>
        <v>0</v>
      </c>
      <c r="J114" s="54">
        <f t="shared" si="8"/>
        <v>0</v>
      </c>
    </row>
    <row r="115" spans="1:10" x14ac:dyDescent="0.2">
      <c r="A115" s="35">
        <v>93</v>
      </c>
      <c r="B115" s="70"/>
      <c r="C115" s="85" t="s">
        <v>200</v>
      </c>
      <c r="D115" s="72"/>
      <c r="E115" s="72"/>
      <c r="F115" s="37">
        <f t="shared" si="9"/>
        <v>0</v>
      </c>
      <c r="G115" s="37">
        <f t="shared" si="10"/>
        <v>0</v>
      </c>
      <c r="H115" s="37">
        <f t="shared" si="11"/>
        <v>0</v>
      </c>
      <c r="I115" s="16">
        <f t="shared" si="7"/>
        <v>0</v>
      </c>
      <c r="J115" s="54">
        <f t="shared" si="8"/>
        <v>0</v>
      </c>
    </row>
    <row r="116" spans="1:10" x14ac:dyDescent="0.2">
      <c r="A116" s="35">
        <v>94</v>
      </c>
      <c r="B116" s="70"/>
      <c r="C116" s="85" t="s">
        <v>40</v>
      </c>
      <c r="D116" s="72"/>
      <c r="E116" s="72"/>
      <c r="F116" s="37">
        <f t="shared" si="9"/>
        <v>0</v>
      </c>
      <c r="G116" s="37">
        <f t="shared" si="10"/>
        <v>0</v>
      </c>
      <c r="H116" s="37">
        <f t="shared" si="11"/>
        <v>0</v>
      </c>
      <c r="I116" s="16">
        <f t="shared" si="7"/>
        <v>0</v>
      </c>
      <c r="J116" s="54">
        <f t="shared" si="8"/>
        <v>0</v>
      </c>
    </row>
    <row r="117" spans="1:10" x14ac:dyDescent="0.2">
      <c r="A117" s="35">
        <v>95</v>
      </c>
      <c r="B117" s="70"/>
      <c r="C117" s="85" t="s">
        <v>201</v>
      </c>
      <c r="D117" s="72"/>
      <c r="E117" s="72"/>
      <c r="F117" s="37">
        <f t="shared" si="9"/>
        <v>0</v>
      </c>
      <c r="G117" s="37">
        <f t="shared" si="10"/>
        <v>0</v>
      </c>
      <c r="H117" s="37">
        <f t="shared" si="11"/>
        <v>0</v>
      </c>
      <c r="I117" s="16">
        <f t="shared" si="7"/>
        <v>0</v>
      </c>
      <c r="J117" s="54">
        <f t="shared" si="8"/>
        <v>0</v>
      </c>
    </row>
    <row r="118" spans="1:10" x14ac:dyDescent="0.2">
      <c r="A118" s="35">
        <v>96</v>
      </c>
      <c r="B118" s="70"/>
      <c r="C118" s="85" t="s">
        <v>202</v>
      </c>
      <c r="D118" s="72"/>
      <c r="E118" s="72"/>
      <c r="F118" s="37">
        <f t="shared" si="9"/>
        <v>0</v>
      </c>
      <c r="G118" s="37">
        <f t="shared" si="10"/>
        <v>0</v>
      </c>
      <c r="H118" s="37">
        <f t="shared" si="11"/>
        <v>0</v>
      </c>
      <c r="I118" s="16">
        <f t="shared" si="7"/>
        <v>0</v>
      </c>
      <c r="J118" s="54">
        <f t="shared" si="8"/>
        <v>0</v>
      </c>
    </row>
    <row r="119" spans="1:10" ht="25.5" x14ac:dyDescent="0.2">
      <c r="A119" s="35">
        <v>97</v>
      </c>
      <c r="B119" s="70"/>
      <c r="C119" s="85" t="s">
        <v>203</v>
      </c>
      <c r="D119" s="72"/>
      <c r="E119" s="72"/>
      <c r="F119" s="37">
        <f t="shared" si="9"/>
        <v>0</v>
      </c>
      <c r="G119" s="37">
        <f t="shared" si="10"/>
        <v>0</v>
      </c>
      <c r="H119" s="37">
        <f t="shared" si="11"/>
        <v>0</v>
      </c>
      <c r="I119" s="16">
        <f t="shared" ref="I119:I150" si="12">ROUND(D119*H119, 2)</f>
        <v>0</v>
      </c>
      <c r="J119" s="54">
        <f t="shared" ref="J119:J155" si="13">D119*E119</f>
        <v>0</v>
      </c>
    </row>
    <row r="120" spans="1:10" ht="25.5" x14ac:dyDescent="0.2">
      <c r="A120" s="35">
        <v>98</v>
      </c>
      <c r="B120" s="70"/>
      <c r="C120" s="85" t="s">
        <v>204</v>
      </c>
      <c r="D120" s="72"/>
      <c r="E120" s="72"/>
      <c r="F120" s="37">
        <f t="shared" si="9"/>
        <v>0</v>
      </c>
      <c r="G120" s="37">
        <f t="shared" si="10"/>
        <v>0</v>
      </c>
      <c r="H120" s="37">
        <f t="shared" si="11"/>
        <v>0</v>
      </c>
      <c r="I120" s="16">
        <f t="shared" si="12"/>
        <v>0</v>
      </c>
      <c r="J120" s="54">
        <f t="shared" si="13"/>
        <v>0</v>
      </c>
    </row>
    <row r="121" spans="1:10" x14ac:dyDescent="0.2">
      <c r="A121" s="35">
        <v>99</v>
      </c>
      <c r="B121" s="70"/>
      <c r="C121" s="85" t="s">
        <v>205</v>
      </c>
      <c r="D121" s="72"/>
      <c r="E121" s="72"/>
      <c r="F121" s="37">
        <f t="shared" si="9"/>
        <v>0</v>
      </c>
      <c r="G121" s="37">
        <f t="shared" si="10"/>
        <v>0</v>
      </c>
      <c r="H121" s="37">
        <f t="shared" si="11"/>
        <v>0</v>
      </c>
      <c r="I121" s="16">
        <f t="shared" si="12"/>
        <v>0</v>
      </c>
      <c r="J121" s="54">
        <f t="shared" si="13"/>
        <v>0</v>
      </c>
    </row>
    <row r="122" spans="1:10" x14ac:dyDescent="0.2">
      <c r="A122" s="35">
        <v>100</v>
      </c>
      <c r="B122" s="70"/>
      <c r="C122" s="85" t="s">
        <v>206</v>
      </c>
      <c r="D122" s="72"/>
      <c r="E122" s="72"/>
      <c r="F122" s="37">
        <f t="shared" si="9"/>
        <v>0</v>
      </c>
      <c r="G122" s="37">
        <f t="shared" si="10"/>
        <v>0</v>
      </c>
      <c r="H122" s="37">
        <f t="shared" si="11"/>
        <v>0</v>
      </c>
      <c r="I122" s="16">
        <f t="shared" si="12"/>
        <v>0</v>
      </c>
      <c r="J122" s="54">
        <f t="shared" si="13"/>
        <v>0</v>
      </c>
    </row>
    <row r="123" spans="1:10" x14ac:dyDescent="0.2">
      <c r="A123" s="35">
        <v>101</v>
      </c>
      <c r="B123" s="70"/>
      <c r="C123" s="85" t="s">
        <v>207</v>
      </c>
      <c r="D123" s="72"/>
      <c r="E123" s="72"/>
      <c r="F123" s="37">
        <f t="shared" si="9"/>
        <v>0</v>
      </c>
      <c r="G123" s="37">
        <f t="shared" si="10"/>
        <v>0</v>
      </c>
      <c r="H123" s="37">
        <f t="shared" si="11"/>
        <v>0</v>
      </c>
      <c r="I123" s="16">
        <f t="shared" si="12"/>
        <v>0</v>
      </c>
      <c r="J123" s="54">
        <f t="shared" si="13"/>
        <v>0</v>
      </c>
    </row>
    <row r="124" spans="1:10" x14ac:dyDescent="0.2">
      <c r="A124" s="35">
        <v>102</v>
      </c>
      <c r="B124" s="70"/>
      <c r="C124" s="85" t="s">
        <v>208</v>
      </c>
      <c r="D124" s="72"/>
      <c r="E124" s="72"/>
      <c r="F124" s="37">
        <f t="shared" si="9"/>
        <v>0</v>
      </c>
      <c r="G124" s="37">
        <f t="shared" si="10"/>
        <v>0</v>
      </c>
      <c r="H124" s="37">
        <f t="shared" si="11"/>
        <v>0</v>
      </c>
      <c r="I124" s="16">
        <f t="shared" si="12"/>
        <v>0</v>
      </c>
      <c r="J124" s="54">
        <f t="shared" si="13"/>
        <v>0</v>
      </c>
    </row>
    <row r="125" spans="1:10" x14ac:dyDescent="0.2">
      <c r="A125" s="35">
        <v>103</v>
      </c>
      <c r="B125" s="70"/>
      <c r="C125" s="85" t="s">
        <v>209</v>
      </c>
      <c r="D125" s="72"/>
      <c r="E125" s="72"/>
      <c r="F125" s="37">
        <f t="shared" si="9"/>
        <v>0</v>
      </c>
      <c r="G125" s="37">
        <f t="shared" si="10"/>
        <v>0</v>
      </c>
      <c r="H125" s="37">
        <f t="shared" si="11"/>
        <v>0</v>
      </c>
      <c r="I125" s="16">
        <f t="shared" si="12"/>
        <v>0</v>
      </c>
      <c r="J125" s="54">
        <f t="shared" si="13"/>
        <v>0</v>
      </c>
    </row>
    <row r="126" spans="1:10" x14ac:dyDescent="0.2">
      <c r="A126" s="35">
        <v>104</v>
      </c>
      <c r="B126" s="70"/>
      <c r="C126" s="85" t="s">
        <v>210</v>
      </c>
      <c r="D126" s="72"/>
      <c r="E126" s="72"/>
      <c r="F126" s="37">
        <f t="shared" si="9"/>
        <v>0</v>
      </c>
      <c r="G126" s="37">
        <f t="shared" si="10"/>
        <v>0</v>
      </c>
      <c r="H126" s="37">
        <f t="shared" si="11"/>
        <v>0</v>
      </c>
      <c r="I126" s="16">
        <f t="shared" si="12"/>
        <v>0</v>
      </c>
      <c r="J126" s="54">
        <f t="shared" si="13"/>
        <v>0</v>
      </c>
    </row>
    <row r="127" spans="1:10" x14ac:dyDescent="0.2">
      <c r="A127" s="35">
        <v>105</v>
      </c>
      <c r="B127" s="70"/>
      <c r="C127" s="85" t="s">
        <v>211</v>
      </c>
      <c r="D127" s="72"/>
      <c r="E127" s="72"/>
      <c r="F127" s="37">
        <f t="shared" si="9"/>
        <v>0</v>
      </c>
      <c r="G127" s="37">
        <f t="shared" si="10"/>
        <v>0</v>
      </c>
      <c r="H127" s="37">
        <f t="shared" si="11"/>
        <v>0</v>
      </c>
      <c r="I127" s="16">
        <f t="shared" si="12"/>
        <v>0</v>
      </c>
      <c r="J127" s="54">
        <f t="shared" si="13"/>
        <v>0</v>
      </c>
    </row>
    <row r="128" spans="1:10" x14ac:dyDescent="0.2">
      <c r="A128" s="35">
        <v>106</v>
      </c>
      <c r="B128" s="70"/>
      <c r="C128" s="85" t="s">
        <v>92</v>
      </c>
      <c r="D128" s="72"/>
      <c r="E128" s="72"/>
      <c r="F128" s="37">
        <f t="shared" si="9"/>
        <v>0</v>
      </c>
      <c r="G128" s="37">
        <f t="shared" si="10"/>
        <v>0</v>
      </c>
      <c r="H128" s="37">
        <f t="shared" si="11"/>
        <v>0</v>
      </c>
      <c r="I128" s="16">
        <f t="shared" si="12"/>
        <v>0</v>
      </c>
      <c r="J128" s="54">
        <f t="shared" si="13"/>
        <v>0</v>
      </c>
    </row>
    <row r="129" spans="1:10" x14ac:dyDescent="0.2">
      <c r="A129" s="35">
        <v>107</v>
      </c>
      <c r="B129" s="70"/>
      <c r="C129" s="85" t="s">
        <v>212</v>
      </c>
      <c r="D129" s="72"/>
      <c r="E129" s="72"/>
      <c r="F129" s="37">
        <f t="shared" si="9"/>
        <v>0</v>
      </c>
      <c r="G129" s="37">
        <f t="shared" si="10"/>
        <v>0</v>
      </c>
      <c r="H129" s="37">
        <f t="shared" si="11"/>
        <v>0</v>
      </c>
      <c r="I129" s="16">
        <f t="shared" si="12"/>
        <v>0</v>
      </c>
      <c r="J129" s="54">
        <f t="shared" si="13"/>
        <v>0</v>
      </c>
    </row>
    <row r="130" spans="1:10" x14ac:dyDescent="0.2">
      <c r="A130" s="35">
        <v>108</v>
      </c>
      <c r="B130" s="70"/>
      <c r="C130" s="85" t="s">
        <v>213</v>
      </c>
      <c r="D130" s="72"/>
      <c r="E130" s="72"/>
      <c r="F130" s="37">
        <f t="shared" si="9"/>
        <v>0</v>
      </c>
      <c r="G130" s="37">
        <f t="shared" si="10"/>
        <v>0</v>
      </c>
      <c r="H130" s="37">
        <f t="shared" si="11"/>
        <v>0</v>
      </c>
      <c r="I130" s="16">
        <f t="shared" si="12"/>
        <v>0</v>
      </c>
      <c r="J130" s="54">
        <f t="shared" si="13"/>
        <v>0</v>
      </c>
    </row>
    <row r="131" spans="1:10" x14ac:dyDescent="0.2">
      <c r="A131" s="35">
        <v>109</v>
      </c>
      <c r="B131" s="70"/>
      <c r="C131" s="85" t="s">
        <v>214</v>
      </c>
      <c r="D131" s="72"/>
      <c r="E131" s="72"/>
      <c r="F131" s="37">
        <f t="shared" si="9"/>
        <v>0</v>
      </c>
      <c r="G131" s="37">
        <f t="shared" si="10"/>
        <v>0</v>
      </c>
      <c r="H131" s="37">
        <f t="shared" si="11"/>
        <v>0</v>
      </c>
      <c r="I131" s="16">
        <f t="shared" si="12"/>
        <v>0</v>
      </c>
      <c r="J131" s="54">
        <f t="shared" si="13"/>
        <v>0</v>
      </c>
    </row>
    <row r="132" spans="1:10" x14ac:dyDescent="0.2">
      <c r="A132" s="35">
        <v>110</v>
      </c>
      <c r="B132" s="70"/>
      <c r="C132" s="85" t="s">
        <v>215</v>
      </c>
      <c r="D132" s="72"/>
      <c r="E132" s="72"/>
      <c r="F132" s="37">
        <f t="shared" si="9"/>
        <v>0</v>
      </c>
      <c r="G132" s="37">
        <f t="shared" si="10"/>
        <v>0</v>
      </c>
      <c r="H132" s="37">
        <f t="shared" si="11"/>
        <v>0</v>
      </c>
      <c r="I132" s="16">
        <f t="shared" si="12"/>
        <v>0</v>
      </c>
      <c r="J132" s="54">
        <f t="shared" si="13"/>
        <v>0</v>
      </c>
    </row>
    <row r="133" spans="1:10" x14ac:dyDescent="0.2">
      <c r="A133" s="35">
        <v>111</v>
      </c>
      <c r="B133" s="70"/>
      <c r="C133" s="85" t="s">
        <v>216</v>
      </c>
      <c r="D133" s="72"/>
      <c r="E133" s="72"/>
      <c r="F133" s="37">
        <f t="shared" si="9"/>
        <v>0</v>
      </c>
      <c r="G133" s="37">
        <f t="shared" si="10"/>
        <v>0</v>
      </c>
      <c r="H133" s="37">
        <f t="shared" si="11"/>
        <v>0</v>
      </c>
      <c r="I133" s="16">
        <f t="shared" si="12"/>
        <v>0</v>
      </c>
      <c r="J133" s="54">
        <f t="shared" si="13"/>
        <v>0</v>
      </c>
    </row>
    <row r="134" spans="1:10" x14ac:dyDescent="0.2">
      <c r="A134" s="35">
        <v>112</v>
      </c>
      <c r="B134" s="70"/>
      <c r="C134" s="85" t="s">
        <v>217</v>
      </c>
      <c r="D134" s="72"/>
      <c r="E134" s="72"/>
      <c r="F134" s="37">
        <f t="shared" si="9"/>
        <v>0</v>
      </c>
      <c r="G134" s="37">
        <f t="shared" si="10"/>
        <v>0</v>
      </c>
      <c r="H134" s="37">
        <f t="shared" si="11"/>
        <v>0</v>
      </c>
      <c r="I134" s="16">
        <f t="shared" si="12"/>
        <v>0</v>
      </c>
      <c r="J134" s="54">
        <f t="shared" si="13"/>
        <v>0</v>
      </c>
    </row>
    <row r="135" spans="1:10" ht="25.5" x14ac:dyDescent="0.2">
      <c r="A135" s="35">
        <v>113</v>
      </c>
      <c r="B135" s="70"/>
      <c r="C135" s="85" t="s">
        <v>93</v>
      </c>
      <c r="D135" s="72"/>
      <c r="E135" s="72"/>
      <c r="F135" s="37">
        <f t="shared" si="9"/>
        <v>0</v>
      </c>
      <c r="G135" s="37">
        <f t="shared" si="10"/>
        <v>0</v>
      </c>
      <c r="H135" s="37">
        <f t="shared" si="11"/>
        <v>0</v>
      </c>
      <c r="I135" s="16">
        <f t="shared" si="12"/>
        <v>0</v>
      </c>
      <c r="J135" s="54">
        <f t="shared" si="13"/>
        <v>0</v>
      </c>
    </row>
    <row r="136" spans="1:10" x14ac:dyDescent="0.2">
      <c r="A136" s="35">
        <v>114</v>
      </c>
      <c r="B136" s="70"/>
      <c r="C136" s="85" t="s">
        <v>41</v>
      </c>
      <c r="D136" s="72"/>
      <c r="E136" s="72"/>
      <c r="F136" s="37">
        <f t="shared" si="9"/>
        <v>0</v>
      </c>
      <c r="G136" s="37">
        <f t="shared" si="10"/>
        <v>0</v>
      </c>
      <c r="H136" s="37">
        <f t="shared" si="11"/>
        <v>0</v>
      </c>
      <c r="I136" s="16">
        <f t="shared" si="12"/>
        <v>0</v>
      </c>
      <c r="J136" s="54">
        <f t="shared" si="13"/>
        <v>0</v>
      </c>
    </row>
    <row r="137" spans="1:10" x14ac:dyDescent="0.2">
      <c r="A137" s="35">
        <v>115</v>
      </c>
      <c r="B137" s="70"/>
      <c r="C137" s="85" t="s">
        <v>218</v>
      </c>
      <c r="D137" s="72"/>
      <c r="E137" s="72"/>
      <c r="F137" s="37">
        <f t="shared" si="9"/>
        <v>0</v>
      </c>
      <c r="G137" s="37">
        <f t="shared" si="10"/>
        <v>0</v>
      </c>
      <c r="H137" s="37">
        <f t="shared" si="11"/>
        <v>0</v>
      </c>
      <c r="I137" s="16">
        <f t="shared" si="12"/>
        <v>0</v>
      </c>
      <c r="J137" s="54">
        <f t="shared" si="13"/>
        <v>0</v>
      </c>
    </row>
    <row r="138" spans="1:10" x14ac:dyDescent="0.2">
      <c r="A138" s="35">
        <v>116</v>
      </c>
      <c r="B138" s="70"/>
      <c r="C138" s="85" t="s">
        <v>219</v>
      </c>
      <c r="D138" s="72"/>
      <c r="E138" s="72"/>
      <c r="F138" s="37">
        <f t="shared" si="9"/>
        <v>0</v>
      </c>
      <c r="G138" s="37">
        <f t="shared" si="10"/>
        <v>0</v>
      </c>
      <c r="H138" s="37">
        <f t="shared" si="11"/>
        <v>0</v>
      </c>
      <c r="I138" s="16">
        <f t="shared" si="12"/>
        <v>0</v>
      </c>
      <c r="J138" s="54">
        <f t="shared" si="13"/>
        <v>0</v>
      </c>
    </row>
    <row r="139" spans="1:10" x14ac:dyDescent="0.2">
      <c r="A139" s="35">
        <v>117</v>
      </c>
      <c r="B139" s="70"/>
      <c r="C139" s="85" t="s">
        <v>220</v>
      </c>
      <c r="D139" s="72"/>
      <c r="E139" s="72"/>
      <c r="F139" s="37">
        <f t="shared" si="9"/>
        <v>0</v>
      </c>
      <c r="G139" s="37">
        <f t="shared" si="10"/>
        <v>0</v>
      </c>
      <c r="H139" s="37">
        <f t="shared" si="11"/>
        <v>0</v>
      </c>
      <c r="I139" s="16">
        <f t="shared" si="12"/>
        <v>0</v>
      </c>
      <c r="J139" s="54">
        <f t="shared" si="13"/>
        <v>0</v>
      </c>
    </row>
    <row r="140" spans="1:10" x14ac:dyDescent="0.2">
      <c r="A140" s="35">
        <v>118</v>
      </c>
      <c r="B140" s="70"/>
      <c r="C140" s="85" t="s">
        <v>221</v>
      </c>
      <c r="D140" s="72"/>
      <c r="E140" s="72"/>
      <c r="F140" s="37">
        <f t="shared" si="9"/>
        <v>0</v>
      </c>
      <c r="G140" s="37">
        <f t="shared" si="10"/>
        <v>0</v>
      </c>
      <c r="H140" s="37">
        <f t="shared" si="11"/>
        <v>0</v>
      </c>
      <c r="I140" s="16">
        <f t="shared" si="12"/>
        <v>0</v>
      </c>
      <c r="J140" s="54">
        <f t="shared" si="13"/>
        <v>0</v>
      </c>
    </row>
    <row r="141" spans="1:10" x14ac:dyDescent="0.2">
      <c r="A141" s="35">
        <v>119</v>
      </c>
      <c r="B141" s="70"/>
      <c r="C141" s="85" t="s">
        <v>222</v>
      </c>
      <c r="D141" s="72"/>
      <c r="E141" s="72"/>
      <c r="F141" s="37">
        <f t="shared" si="9"/>
        <v>0</v>
      </c>
      <c r="G141" s="37">
        <f t="shared" si="10"/>
        <v>0</v>
      </c>
      <c r="H141" s="37">
        <f t="shared" si="11"/>
        <v>0</v>
      </c>
      <c r="I141" s="16">
        <f t="shared" si="12"/>
        <v>0</v>
      </c>
      <c r="J141" s="54">
        <f t="shared" si="13"/>
        <v>0</v>
      </c>
    </row>
    <row r="142" spans="1:10" x14ac:dyDescent="0.2">
      <c r="A142" s="35">
        <v>120</v>
      </c>
      <c r="B142" s="70"/>
      <c r="C142" s="85" t="s">
        <v>223</v>
      </c>
      <c r="D142" s="72"/>
      <c r="E142" s="72"/>
      <c r="F142" s="37">
        <f t="shared" si="9"/>
        <v>0</v>
      </c>
      <c r="G142" s="37">
        <f t="shared" si="10"/>
        <v>0</v>
      </c>
      <c r="H142" s="37">
        <f t="shared" si="11"/>
        <v>0</v>
      </c>
      <c r="I142" s="16">
        <f t="shared" si="12"/>
        <v>0</v>
      </c>
      <c r="J142" s="54">
        <f t="shared" si="13"/>
        <v>0</v>
      </c>
    </row>
    <row r="143" spans="1:10" x14ac:dyDescent="0.2">
      <c r="A143" s="35">
        <v>121</v>
      </c>
      <c r="B143" s="70"/>
      <c r="C143" s="85" t="s">
        <v>224</v>
      </c>
      <c r="D143" s="72"/>
      <c r="E143" s="72"/>
      <c r="F143" s="37">
        <f t="shared" si="9"/>
        <v>0</v>
      </c>
      <c r="G143" s="37">
        <f t="shared" si="10"/>
        <v>0</v>
      </c>
      <c r="H143" s="37">
        <f t="shared" si="11"/>
        <v>0</v>
      </c>
      <c r="I143" s="16">
        <f t="shared" si="12"/>
        <v>0</v>
      </c>
      <c r="J143" s="54">
        <f t="shared" si="13"/>
        <v>0</v>
      </c>
    </row>
    <row r="144" spans="1:10" x14ac:dyDescent="0.2">
      <c r="A144" s="35">
        <v>122</v>
      </c>
      <c r="B144" s="70"/>
      <c r="C144" s="85" t="s">
        <v>225</v>
      </c>
      <c r="D144" s="72"/>
      <c r="E144" s="72"/>
      <c r="F144" s="37">
        <f t="shared" si="9"/>
        <v>0</v>
      </c>
      <c r="G144" s="37">
        <f t="shared" si="10"/>
        <v>0</v>
      </c>
      <c r="H144" s="37">
        <f t="shared" si="11"/>
        <v>0</v>
      </c>
      <c r="I144" s="16">
        <f t="shared" si="12"/>
        <v>0</v>
      </c>
      <c r="J144" s="54">
        <f t="shared" si="13"/>
        <v>0</v>
      </c>
    </row>
    <row r="145" spans="1:10" x14ac:dyDescent="0.2">
      <c r="A145" s="35">
        <v>123</v>
      </c>
      <c r="B145" s="70"/>
      <c r="C145" s="85" t="s">
        <v>226</v>
      </c>
      <c r="D145" s="72"/>
      <c r="E145" s="72"/>
      <c r="F145" s="37">
        <f t="shared" si="9"/>
        <v>0</v>
      </c>
      <c r="G145" s="37">
        <f t="shared" si="10"/>
        <v>0</v>
      </c>
      <c r="H145" s="37">
        <f t="shared" si="11"/>
        <v>0</v>
      </c>
      <c r="I145" s="16">
        <f t="shared" si="12"/>
        <v>0</v>
      </c>
      <c r="J145" s="54">
        <f t="shared" si="13"/>
        <v>0</v>
      </c>
    </row>
    <row r="146" spans="1:10" ht="25.5" x14ac:dyDescent="0.2">
      <c r="A146" s="35">
        <v>124</v>
      </c>
      <c r="B146" s="70"/>
      <c r="C146" s="85" t="s">
        <v>227</v>
      </c>
      <c r="D146" s="72"/>
      <c r="E146" s="72"/>
      <c r="F146" s="37">
        <f t="shared" si="9"/>
        <v>0</v>
      </c>
      <c r="G146" s="37">
        <f t="shared" si="10"/>
        <v>0</v>
      </c>
      <c r="H146" s="37">
        <f t="shared" si="11"/>
        <v>0</v>
      </c>
      <c r="I146" s="16">
        <f t="shared" si="12"/>
        <v>0</v>
      </c>
      <c r="J146" s="54">
        <f t="shared" si="13"/>
        <v>0</v>
      </c>
    </row>
    <row r="147" spans="1:10" x14ac:dyDescent="0.2">
      <c r="A147" s="35">
        <v>125</v>
      </c>
      <c r="B147" s="70"/>
      <c r="C147" s="85" t="s">
        <v>42</v>
      </c>
      <c r="D147" s="72"/>
      <c r="E147" s="72"/>
      <c r="F147" s="37">
        <f t="shared" si="9"/>
        <v>0</v>
      </c>
      <c r="G147" s="37">
        <f t="shared" si="10"/>
        <v>0</v>
      </c>
      <c r="H147" s="37">
        <f t="shared" si="11"/>
        <v>0</v>
      </c>
      <c r="I147" s="16">
        <f t="shared" si="12"/>
        <v>0</v>
      </c>
      <c r="J147" s="54">
        <f t="shared" si="13"/>
        <v>0</v>
      </c>
    </row>
    <row r="148" spans="1:10" x14ac:dyDescent="0.2">
      <c r="A148" s="35">
        <v>126</v>
      </c>
      <c r="B148" s="70"/>
      <c r="C148" s="85" t="s">
        <v>228</v>
      </c>
      <c r="D148" s="72"/>
      <c r="E148" s="72"/>
      <c r="F148" s="37">
        <f t="shared" si="9"/>
        <v>0</v>
      </c>
      <c r="G148" s="37">
        <f t="shared" si="10"/>
        <v>0</v>
      </c>
      <c r="H148" s="37">
        <f t="shared" si="11"/>
        <v>0</v>
      </c>
      <c r="I148" s="16">
        <f t="shared" si="12"/>
        <v>0</v>
      </c>
      <c r="J148" s="54">
        <f t="shared" si="13"/>
        <v>0</v>
      </c>
    </row>
    <row r="149" spans="1:10" ht="25.5" x14ac:dyDescent="0.2">
      <c r="A149" s="35">
        <v>127</v>
      </c>
      <c r="B149" s="70"/>
      <c r="C149" s="85" t="s">
        <v>229</v>
      </c>
      <c r="D149" s="72"/>
      <c r="E149" s="72"/>
      <c r="F149" s="37">
        <f t="shared" si="9"/>
        <v>0</v>
      </c>
      <c r="G149" s="37">
        <f t="shared" si="10"/>
        <v>0</v>
      </c>
      <c r="H149" s="37">
        <f t="shared" si="11"/>
        <v>0</v>
      </c>
      <c r="I149" s="16">
        <f t="shared" si="12"/>
        <v>0</v>
      </c>
      <c r="J149" s="54">
        <f t="shared" si="13"/>
        <v>0</v>
      </c>
    </row>
    <row r="150" spans="1:10" x14ac:dyDescent="0.2">
      <c r="A150" s="35">
        <v>128</v>
      </c>
      <c r="B150" s="70"/>
      <c r="C150" s="85" t="s">
        <v>230</v>
      </c>
      <c r="D150" s="72"/>
      <c r="E150" s="72"/>
      <c r="F150" s="37">
        <f t="shared" si="9"/>
        <v>0</v>
      </c>
      <c r="G150" s="37">
        <f t="shared" si="10"/>
        <v>0</v>
      </c>
      <c r="H150" s="37">
        <f t="shared" si="11"/>
        <v>0</v>
      </c>
      <c r="I150" s="16">
        <f t="shared" si="12"/>
        <v>0</v>
      </c>
      <c r="J150" s="54">
        <f t="shared" si="13"/>
        <v>0</v>
      </c>
    </row>
    <row r="151" spans="1:10" x14ac:dyDescent="0.2">
      <c r="A151" s="35">
        <v>129</v>
      </c>
      <c r="B151" s="70"/>
      <c r="C151" s="85" t="s">
        <v>231</v>
      </c>
      <c r="D151" s="72"/>
      <c r="E151" s="72"/>
      <c r="F151" s="37">
        <f t="shared" si="9"/>
        <v>0</v>
      </c>
      <c r="G151" s="37">
        <f t="shared" si="10"/>
        <v>0</v>
      </c>
      <c r="H151" s="37">
        <f t="shared" si="11"/>
        <v>0</v>
      </c>
      <c r="I151" s="16">
        <f t="shared" ref="I151:I155" si="14">ROUND(D151*H151, 2)</f>
        <v>0</v>
      </c>
      <c r="J151" s="54">
        <f t="shared" si="13"/>
        <v>0</v>
      </c>
    </row>
    <row r="152" spans="1:10" x14ac:dyDescent="0.2">
      <c r="A152" s="35">
        <v>130</v>
      </c>
      <c r="B152" s="70"/>
      <c r="C152" s="85" t="s">
        <v>43</v>
      </c>
      <c r="D152" s="72"/>
      <c r="E152" s="72"/>
      <c r="F152" s="37">
        <f t="shared" ref="F152:F155" si="15">ROUND(39.84/1000*E152, 2)</f>
        <v>0</v>
      </c>
      <c r="G152" s="37">
        <f t="shared" ref="G152:G155" si="16">ROUND(42.69/1000*E152, 2)</f>
        <v>0</v>
      </c>
      <c r="H152" s="37">
        <f t="shared" ref="H152:H155" si="17">ROUND(G152-F152, 2)</f>
        <v>0</v>
      </c>
      <c r="I152" s="16">
        <f t="shared" si="14"/>
        <v>0</v>
      </c>
      <c r="J152" s="54">
        <f t="shared" si="13"/>
        <v>0</v>
      </c>
    </row>
    <row r="153" spans="1:10" x14ac:dyDescent="0.2">
      <c r="A153" s="35">
        <v>131</v>
      </c>
      <c r="B153" s="70"/>
      <c r="C153" s="85" t="s">
        <v>232</v>
      </c>
      <c r="D153" s="72"/>
      <c r="E153" s="72"/>
      <c r="F153" s="37">
        <f t="shared" si="15"/>
        <v>0</v>
      </c>
      <c r="G153" s="37">
        <f t="shared" si="16"/>
        <v>0</v>
      </c>
      <c r="H153" s="37">
        <f t="shared" si="17"/>
        <v>0</v>
      </c>
      <c r="I153" s="16">
        <f t="shared" si="14"/>
        <v>0</v>
      </c>
      <c r="J153" s="54">
        <f t="shared" si="13"/>
        <v>0</v>
      </c>
    </row>
    <row r="154" spans="1:10" x14ac:dyDescent="0.2">
      <c r="A154" s="35">
        <v>132</v>
      </c>
      <c r="B154" s="70"/>
      <c r="C154" s="85" t="s">
        <v>233</v>
      </c>
      <c r="D154" s="72"/>
      <c r="E154" s="72"/>
      <c r="F154" s="37">
        <f t="shared" si="15"/>
        <v>0</v>
      </c>
      <c r="G154" s="37">
        <f t="shared" si="16"/>
        <v>0</v>
      </c>
      <c r="H154" s="37">
        <f t="shared" si="17"/>
        <v>0</v>
      </c>
      <c r="I154" s="16">
        <f t="shared" si="14"/>
        <v>0</v>
      </c>
      <c r="J154" s="54">
        <f t="shared" si="13"/>
        <v>0</v>
      </c>
    </row>
    <row r="155" spans="1:10" ht="13.5" thickBot="1" x14ac:dyDescent="0.25">
      <c r="A155" s="35">
        <v>133</v>
      </c>
      <c r="B155" s="70"/>
      <c r="C155" s="86" t="s">
        <v>234</v>
      </c>
      <c r="D155" s="72"/>
      <c r="E155" s="72"/>
      <c r="F155" s="37">
        <f t="shared" si="15"/>
        <v>0</v>
      </c>
      <c r="G155" s="37">
        <f t="shared" si="16"/>
        <v>0</v>
      </c>
      <c r="H155" s="37">
        <f t="shared" si="17"/>
        <v>0</v>
      </c>
      <c r="I155" s="16">
        <f t="shared" si="14"/>
        <v>0</v>
      </c>
      <c r="J155" s="54">
        <f t="shared" si="13"/>
        <v>0</v>
      </c>
    </row>
    <row r="156" spans="1:10" ht="13.5" thickBot="1" x14ac:dyDescent="0.25">
      <c r="A156" s="123" t="s">
        <v>18</v>
      </c>
      <c r="B156" s="124"/>
      <c r="C156" s="125"/>
      <c r="D156" s="57">
        <f>SUM(D23:D155)</f>
        <v>0</v>
      </c>
      <c r="E156" s="55" t="s">
        <v>19</v>
      </c>
      <c r="F156" s="78" t="s">
        <v>19</v>
      </c>
      <c r="G156" s="78" t="s">
        <v>19</v>
      </c>
      <c r="H156" s="78" t="s">
        <v>19</v>
      </c>
      <c r="I156" s="50">
        <f>SUM(I23:I155)</f>
        <v>0</v>
      </c>
      <c r="J156" s="56">
        <f>SUM(J23:J155)</f>
        <v>0</v>
      </c>
    </row>
    <row r="158" spans="1:10" ht="15.75" x14ac:dyDescent="0.25">
      <c r="A158" s="122" t="s">
        <v>20</v>
      </c>
      <c r="B158" s="122"/>
      <c r="C158" s="122"/>
      <c r="D158" s="122"/>
      <c r="E158" s="122"/>
      <c r="F158" s="122"/>
      <c r="G158" s="122"/>
      <c r="H158" s="122"/>
      <c r="I158" s="122"/>
    </row>
    <row r="159" spans="1:10" ht="15.75" x14ac:dyDescent="0.25">
      <c r="A159" s="122" t="s">
        <v>21</v>
      </c>
      <c r="B159" s="122"/>
      <c r="C159" s="122"/>
      <c r="D159" s="122"/>
      <c r="E159" s="122"/>
      <c r="F159" s="122"/>
      <c r="G159" s="122"/>
      <c r="H159" s="122"/>
      <c r="I159" s="122"/>
    </row>
    <row r="160" spans="1:10" ht="15.75" x14ac:dyDescent="0.25">
      <c r="A160" s="115"/>
      <c r="B160" s="115"/>
      <c r="C160" s="115"/>
      <c r="D160" s="115"/>
      <c r="E160" s="5"/>
      <c r="F160" s="3"/>
      <c r="G160" s="3"/>
      <c r="H160" s="3"/>
      <c r="I160" s="3"/>
    </row>
    <row r="161" spans="1:9" x14ac:dyDescent="0.2">
      <c r="A161" s="120" t="s">
        <v>22</v>
      </c>
      <c r="B161" s="120"/>
      <c r="C161" s="120"/>
      <c r="D161" s="120"/>
      <c r="E161" s="121" t="s">
        <v>23</v>
      </c>
      <c r="F161" s="121"/>
      <c r="G161" s="119" t="s">
        <v>24</v>
      </c>
      <c r="H161" s="119"/>
      <c r="I161" s="119"/>
    </row>
    <row r="162" spans="1:9" ht="15.75" x14ac:dyDescent="0.25">
      <c r="A162" s="122" t="s">
        <v>25</v>
      </c>
      <c r="B162" s="122"/>
      <c r="C162" s="122"/>
      <c r="D162" s="122"/>
      <c r="E162" s="122"/>
      <c r="F162" s="122"/>
      <c r="G162" s="122"/>
      <c r="H162" s="122"/>
      <c r="I162" s="122"/>
    </row>
    <row r="163" spans="1:9" ht="15.75" x14ac:dyDescent="0.25">
      <c r="A163" s="115"/>
      <c r="B163" s="115"/>
      <c r="C163" s="115"/>
      <c r="D163" s="115"/>
      <c r="E163" s="5"/>
      <c r="F163" s="3"/>
      <c r="G163" s="3"/>
      <c r="H163" s="3"/>
      <c r="I163" s="3"/>
    </row>
    <row r="164" spans="1:9" x14ac:dyDescent="0.2">
      <c r="A164" s="120" t="s">
        <v>22</v>
      </c>
      <c r="B164" s="120"/>
      <c r="C164" s="120"/>
      <c r="D164" s="120"/>
      <c r="E164" s="121" t="s">
        <v>23</v>
      </c>
      <c r="F164" s="121"/>
      <c r="G164" s="119" t="s">
        <v>24</v>
      </c>
      <c r="H164" s="119"/>
      <c r="I164" s="119"/>
    </row>
    <row r="165" spans="1:9" ht="15.75" x14ac:dyDescent="0.25">
      <c r="A165" s="115"/>
      <c r="B165" s="115"/>
      <c r="C165" s="115"/>
      <c r="D165" s="115"/>
      <c r="E165" s="5"/>
      <c r="F165" s="3"/>
      <c r="G165" s="3"/>
      <c r="H165" s="3"/>
      <c r="I165" s="3"/>
    </row>
    <row r="166" spans="1:9" x14ac:dyDescent="0.2">
      <c r="A166" s="120" t="s">
        <v>22</v>
      </c>
      <c r="B166" s="120"/>
      <c r="C166" s="120"/>
      <c r="D166" s="120"/>
      <c r="E166" s="121" t="s">
        <v>23</v>
      </c>
      <c r="F166" s="121"/>
      <c r="G166" s="119" t="s">
        <v>24</v>
      </c>
      <c r="H166" s="119"/>
      <c r="I166" s="119"/>
    </row>
    <row r="167" spans="1:9" ht="15.75" x14ac:dyDescent="0.25">
      <c r="A167" s="115"/>
      <c r="B167" s="115"/>
      <c r="C167" s="115"/>
      <c r="D167" s="115"/>
      <c r="E167" s="5"/>
      <c r="F167" s="3"/>
      <c r="G167" s="3"/>
      <c r="H167" s="3"/>
      <c r="I167" s="3"/>
    </row>
    <row r="168" spans="1:9" x14ac:dyDescent="0.2">
      <c r="A168" s="120" t="s">
        <v>22</v>
      </c>
      <c r="B168" s="120"/>
      <c r="C168" s="120"/>
      <c r="D168" s="120"/>
      <c r="E168" s="121" t="s">
        <v>23</v>
      </c>
      <c r="F168" s="121"/>
      <c r="G168" s="119" t="s">
        <v>24</v>
      </c>
      <c r="H168" s="119"/>
      <c r="I168" s="119"/>
    </row>
  </sheetData>
  <mergeCells count="39">
    <mergeCell ref="H1:J2"/>
    <mergeCell ref="A10:J10"/>
    <mergeCell ref="A3:I3"/>
    <mergeCell ref="A4:J4"/>
    <mergeCell ref="A5:J5"/>
    <mergeCell ref="A6:J6"/>
    <mergeCell ref="A7:J7"/>
    <mergeCell ref="A8:J8"/>
    <mergeCell ref="A9:J9"/>
    <mergeCell ref="D16:E16"/>
    <mergeCell ref="G161:I161"/>
    <mergeCell ref="F16:I16"/>
    <mergeCell ref="A159:I159"/>
    <mergeCell ref="A161:D161"/>
    <mergeCell ref="A160:D160"/>
    <mergeCell ref="G17:J17"/>
    <mergeCell ref="E161:F161"/>
    <mergeCell ref="K9:L9"/>
    <mergeCell ref="A15:I15"/>
    <mergeCell ref="A14:G14"/>
    <mergeCell ref="A13:I13"/>
    <mergeCell ref="A12:D12"/>
    <mergeCell ref="A11:J11"/>
    <mergeCell ref="A163:D163"/>
    <mergeCell ref="A22:E22"/>
    <mergeCell ref="G168:I168"/>
    <mergeCell ref="G166:I166"/>
    <mergeCell ref="A167:D167"/>
    <mergeCell ref="A164:D164"/>
    <mergeCell ref="A168:D168"/>
    <mergeCell ref="A165:D165"/>
    <mergeCell ref="G164:I164"/>
    <mergeCell ref="A166:D166"/>
    <mergeCell ref="E166:F166"/>
    <mergeCell ref="E168:F168"/>
    <mergeCell ref="E164:F164"/>
    <mergeCell ref="A158:I158"/>
    <mergeCell ref="A162:I162"/>
    <mergeCell ref="A156:C156"/>
  </mergeCells>
  <printOptions horizontalCentered="1"/>
  <pageMargins left="0.70866141732283472" right="0.70866141732283472" top="0.98425196850393704" bottom="0.74803149606299213" header="0.31496062992125984" footer="0.31496062992125984"/>
  <pageSetup paperSize="9" fitToHeight="0" orientation="landscape" horizontalDpi="200" verticalDpi="200" r:id="rId1"/>
  <headerFooter>
    <oddHeader xml:space="preserve">&amp;R&amp;"Times New Roman,Regular"&amp;8 &amp;10 1.pielikums &amp;8
metodiskajam materiālam par tabakas izstrādājumu inventarizāciju un akcīzes nodokļa 
starpības summas aprēķināšanu saistībā ar akcīzes nodokļa likmes maiņu 2016.gada 1.janvārī </oddHeader>
    <firstHeader>&amp;R&amp;8 1.pielikums metodiskajam materiālam par tabakas izstrādājumu 
inventarizāciju un akcīzes nodokļa starpības summas aprēķināšanu
saistībā ar akcīzes nodokļa likmes maiņu 2011.gada 1.jūlijā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85"/>
  <sheetViews>
    <sheetView topLeftCell="A10" zoomScaleNormal="100" workbookViewId="0">
      <selection activeCell="G17" sqref="G17:J18"/>
    </sheetView>
  </sheetViews>
  <sheetFormatPr defaultRowHeight="12.75" x14ac:dyDescent="0.2"/>
  <cols>
    <col min="3" max="3" width="24.42578125" customWidth="1"/>
    <col min="4" max="4" width="11.28515625" customWidth="1"/>
    <col min="5" max="5" width="12.42578125" customWidth="1"/>
    <col min="6" max="6" width="11.7109375" customWidth="1"/>
    <col min="7" max="7" width="12.28515625" customWidth="1"/>
    <col min="8" max="8" width="11.7109375" customWidth="1"/>
    <col min="9" max="9" width="11.85546875" customWidth="1"/>
    <col min="10" max="10" width="12.7109375" customWidth="1"/>
    <col min="11" max="11" width="11.42578125" customWidth="1"/>
  </cols>
  <sheetData>
    <row r="1" spans="1:12" x14ac:dyDescent="0.2">
      <c r="H1" s="134"/>
      <c r="I1" s="134"/>
      <c r="J1" s="134"/>
    </row>
    <row r="2" spans="1:12" ht="15.75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5"/>
    </row>
    <row r="3" spans="1:12" ht="33" customHeight="1" x14ac:dyDescent="0.25">
      <c r="A3" s="137" t="s">
        <v>78</v>
      </c>
      <c r="B3" s="137"/>
      <c r="C3" s="137"/>
      <c r="D3" s="137"/>
      <c r="E3" s="137"/>
      <c r="F3" s="137"/>
      <c r="G3" s="137"/>
      <c r="H3" s="137"/>
      <c r="I3" s="137"/>
      <c r="J3" s="137"/>
      <c r="K3" s="73"/>
      <c r="L3" s="73"/>
    </row>
    <row r="4" spans="1:12" ht="33.75" customHeight="1" x14ac:dyDescent="0.2">
      <c r="A4" s="138" t="s">
        <v>44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2" ht="35.25" customHeight="1" x14ac:dyDescent="0.2">
      <c r="A5" s="138" t="s">
        <v>45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2" ht="16.5" customHeight="1" x14ac:dyDescent="0.25">
      <c r="A6" s="126" t="s">
        <v>46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2" ht="15.75" x14ac:dyDescent="0.25">
      <c r="A7" s="126" t="s">
        <v>47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2" ht="29.25" customHeight="1" x14ac:dyDescent="0.25">
      <c r="A8" s="126" t="s">
        <v>369</v>
      </c>
      <c r="B8" s="126"/>
      <c r="C8" s="126"/>
      <c r="D8" s="126"/>
      <c r="E8" s="126"/>
      <c r="F8" s="126"/>
      <c r="G8" s="126"/>
      <c r="H8" s="126"/>
      <c r="I8" s="126"/>
      <c r="J8" s="126"/>
    </row>
    <row r="9" spans="1:12" ht="15.75" x14ac:dyDescent="0.25">
      <c r="A9" s="135" t="s">
        <v>76</v>
      </c>
      <c r="B9" s="135"/>
      <c r="C9" s="135"/>
      <c r="D9" s="135"/>
      <c r="E9" s="135"/>
      <c r="F9" s="135"/>
      <c r="G9" s="135"/>
      <c r="H9" s="135"/>
      <c r="I9" s="135"/>
      <c r="J9" s="135"/>
    </row>
    <row r="10" spans="1:12" ht="29.25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22.5" customHeight="1" x14ac:dyDescent="0.2">
      <c r="A11" s="120" t="s">
        <v>1</v>
      </c>
      <c r="B11" s="120"/>
      <c r="C11" s="120"/>
      <c r="D11" s="120"/>
      <c r="E11" s="11"/>
      <c r="F11" s="120" t="s">
        <v>2</v>
      </c>
      <c r="G11" s="120"/>
      <c r="H11" s="120"/>
      <c r="I11" s="120"/>
      <c r="J11" s="2"/>
    </row>
    <row r="12" spans="1:12" ht="18.75" x14ac:dyDescent="0.3">
      <c r="A12" s="129" t="s">
        <v>71</v>
      </c>
      <c r="B12" s="129"/>
      <c r="C12" s="129"/>
      <c r="D12" s="129"/>
      <c r="E12" s="129"/>
      <c r="F12" s="129"/>
      <c r="G12" s="129"/>
      <c r="H12" s="129"/>
      <c r="I12" s="129"/>
      <c r="J12" s="4"/>
    </row>
    <row r="13" spans="1:12" ht="18.75" x14ac:dyDescent="0.3">
      <c r="A13" s="128" t="s">
        <v>27</v>
      </c>
      <c r="B13" s="142"/>
      <c r="C13" s="142"/>
      <c r="D13" s="142"/>
      <c r="E13" s="142"/>
      <c r="F13" s="142"/>
      <c r="G13" s="142"/>
      <c r="H13" s="10"/>
      <c r="I13" s="7"/>
      <c r="J13" s="2"/>
    </row>
    <row r="14" spans="1:12" ht="18.75" x14ac:dyDescent="0.3">
      <c r="A14" s="127"/>
      <c r="B14" s="127"/>
      <c r="C14" s="127"/>
      <c r="D14" s="127"/>
      <c r="E14" s="127"/>
      <c r="F14" s="127"/>
      <c r="G14" s="127"/>
      <c r="H14" s="127"/>
      <c r="I14" s="127"/>
      <c r="J14" s="2"/>
    </row>
    <row r="15" spans="1:12" ht="15.75" x14ac:dyDescent="0.25">
      <c r="A15" s="6" t="s">
        <v>3</v>
      </c>
      <c r="B15" s="8"/>
      <c r="C15" s="8"/>
      <c r="D15" s="130" t="s">
        <v>4</v>
      </c>
      <c r="E15" s="130"/>
      <c r="F15" s="131"/>
      <c r="G15" s="131"/>
      <c r="H15" s="131"/>
      <c r="I15" s="131"/>
      <c r="J15" s="2"/>
    </row>
    <row r="16" spans="1:12" ht="18.75" x14ac:dyDescent="0.3">
      <c r="A16" s="2"/>
      <c r="B16" s="9"/>
      <c r="C16" s="13" t="s">
        <v>5</v>
      </c>
      <c r="D16" s="14"/>
      <c r="E16" s="12"/>
      <c r="F16" s="133"/>
      <c r="G16" s="133"/>
      <c r="H16" s="133"/>
      <c r="I16" s="133"/>
      <c r="J16" s="2"/>
    </row>
    <row r="17" spans="1:10" ht="18.75" x14ac:dyDescent="0.3">
      <c r="A17" s="2"/>
      <c r="B17" s="9"/>
      <c r="C17" s="106"/>
      <c r="D17" s="106"/>
      <c r="E17" s="12"/>
      <c r="F17" s="106"/>
      <c r="G17" s="107" t="s">
        <v>377</v>
      </c>
      <c r="H17" s="107"/>
      <c r="I17" s="107"/>
      <c r="J17" s="111"/>
    </row>
    <row r="18" spans="1:10" ht="13.5" thickBot="1" x14ac:dyDescent="0.25">
      <c r="A18" s="2"/>
      <c r="B18" s="2"/>
      <c r="C18" s="2"/>
      <c r="D18" s="2"/>
      <c r="E18" s="2"/>
      <c r="F18" s="2"/>
      <c r="G18" s="107" t="s">
        <v>378</v>
      </c>
      <c r="H18" s="108"/>
      <c r="I18" s="108"/>
      <c r="J18" s="111"/>
    </row>
    <row r="19" spans="1:10" ht="105.75" thickBot="1" x14ac:dyDescent="0.25">
      <c r="A19" s="42" t="s">
        <v>6</v>
      </c>
      <c r="B19" s="58" t="s">
        <v>28</v>
      </c>
      <c r="C19" s="43" t="s">
        <v>48</v>
      </c>
      <c r="D19" s="43" t="s">
        <v>74</v>
      </c>
      <c r="E19" s="43" t="s">
        <v>49</v>
      </c>
      <c r="F19" s="77" t="s">
        <v>85</v>
      </c>
      <c r="G19" s="44" t="s">
        <v>80</v>
      </c>
      <c r="H19" s="44" t="s">
        <v>81</v>
      </c>
      <c r="I19" s="44" t="s">
        <v>82</v>
      </c>
      <c r="J19" s="68" t="s">
        <v>113</v>
      </c>
    </row>
    <row r="20" spans="1:10" ht="15.75" thickBot="1" x14ac:dyDescent="0.25">
      <c r="A20" s="42" t="s">
        <v>7</v>
      </c>
      <c r="B20" s="58" t="s">
        <v>8</v>
      </c>
      <c r="C20" s="43" t="s">
        <v>9</v>
      </c>
      <c r="D20" s="43" t="s">
        <v>10</v>
      </c>
      <c r="E20" s="43" t="s">
        <v>11</v>
      </c>
      <c r="F20" s="44" t="s">
        <v>12</v>
      </c>
      <c r="G20" s="44" t="s">
        <v>13</v>
      </c>
      <c r="H20" s="44" t="s">
        <v>14</v>
      </c>
      <c r="I20" s="44" t="s">
        <v>15</v>
      </c>
      <c r="J20" s="46" t="s">
        <v>84</v>
      </c>
    </row>
    <row r="21" spans="1:10" ht="13.5" thickBot="1" x14ac:dyDescent="0.25">
      <c r="A21" s="139" t="s">
        <v>16</v>
      </c>
      <c r="B21" s="140"/>
      <c r="C21" s="140"/>
      <c r="D21" s="140"/>
      <c r="E21" s="141"/>
      <c r="F21" s="45" t="s">
        <v>87</v>
      </c>
      <c r="G21" s="45" t="s">
        <v>117</v>
      </c>
      <c r="H21" s="48" t="s">
        <v>115</v>
      </c>
      <c r="I21" s="48" t="s">
        <v>17</v>
      </c>
      <c r="J21" s="47" t="s">
        <v>31</v>
      </c>
    </row>
    <row r="22" spans="1:10" x14ac:dyDescent="0.2">
      <c r="A22" s="36">
        <v>1</v>
      </c>
      <c r="B22" s="69"/>
      <c r="C22" s="87" t="s">
        <v>235</v>
      </c>
      <c r="D22" s="71"/>
      <c r="E22" s="71"/>
      <c r="F22" s="37">
        <f>ROUND(55.49/1000*E22, 2)</f>
        <v>0</v>
      </c>
      <c r="G22" s="37">
        <f>ROUND(58/1000*E22, 2)</f>
        <v>0</v>
      </c>
      <c r="H22" s="37">
        <f>ROUND(G22-F22, 2)</f>
        <v>0</v>
      </c>
      <c r="I22" s="37">
        <f t="shared" ref="I22:I53" si="0">ROUND(D22*H22, 2)</f>
        <v>0</v>
      </c>
      <c r="J22" s="53">
        <f t="shared" ref="J22:J53" si="1">D22*E22</f>
        <v>0</v>
      </c>
    </row>
    <row r="23" spans="1:10" x14ac:dyDescent="0.2">
      <c r="A23" s="35">
        <v>2</v>
      </c>
      <c r="B23" s="70"/>
      <c r="C23" s="88" t="s">
        <v>95</v>
      </c>
      <c r="D23" s="72"/>
      <c r="E23" s="72"/>
      <c r="F23" s="37">
        <f>ROUND(55.49/1000*E23, 2)</f>
        <v>0</v>
      </c>
      <c r="G23" s="37">
        <f>ROUND(58/1000*E23, 2)</f>
        <v>0</v>
      </c>
      <c r="H23" s="37">
        <f t="shared" ref="H23:H72" si="2">ROUND(G23-F23, 2)</f>
        <v>0</v>
      </c>
      <c r="I23" s="16">
        <f t="shared" si="0"/>
        <v>0</v>
      </c>
      <c r="J23" s="54">
        <f t="shared" si="1"/>
        <v>0</v>
      </c>
    </row>
    <row r="24" spans="1:10" x14ac:dyDescent="0.2">
      <c r="A24" s="35">
        <v>3</v>
      </c>
      <c r="B24" s="70"/>
      <c r="C24" s="88" t="s">
        <v>236</v>
      </c>
      <c r="D24" s="72"/>
      <c r="E24" s="72"/>
      <c r="F24" s="37">
        <f t="shared" ref="F24:F71" si="3">ROUND(55.49/1000*E24, 2)</f>
        <v>0</v>
      </c>
      <c r="G24" s="37">
        <f t="shared" ref="G24:G71" si="4">ROUND(58/1000*E24, 2)</f>
        <v>0</v>
      </c>
      <c r="H24" s="37">
        <f t="shared" si="2"/>
        <v>0</v>
      </c>
      <c r="I24" s="16">
        <f t="shared" si="0"/>
        <v>0</v>
      </c>
      <c r="J24" s="54">
        <f t="shared" si="1"/>
        <v>0</v>
      </c>
    </row>
    <row r="25" spans="1:10" x14ac:dyDescent="0.2">
      <c r="A25" s="35">
        <v>4</v>
      </c>
      <c r="B25" s="70"/>
      <c r="C25" s="88" t="s">
        <v>237</v>
      </c>
      <c r="D25" s="72"/>
      <c r="E25" s="72"/>
      <c r="F25" s="37">
        <f t="shared" si="3"/>
        <v>0</v>
      </c>
      <c r="G25" s="37">
        <f t="shared" si="4"/>
        <v>0</v>
      </c>
      <c r="H25" s="37">
        <f t="shared" si="2"/>
        <v>0</v>
      </c>
      <c r="I25" s="16">
        <f t="shared" si="0"/>
        <v>0</v>
      </c>
      <c r="J25" s="54">
        <f t="shared" si="1"/>
        <v>0</v>
      </c>
    </row>
    <row r="26" spans="1:10" x14ac:dyDescent="0.2">
      <c r="A26" s="35">
        <v>5</v>
      </c>
      <c r="B26" s="70"/>
      <c r="C26" s="88" t="s">
        <v>238</v>
      </c>
      <c r="D26" s="72"/>
      <c r="E26" s="72"/>
      <c r="F26" s="37">
        <f t="shared" si="3"/>
        <v>0</v>
      </c>
      <c r="G26" s="37">
        <f t="shared" si="4"/>
        <v>0</v>
      </c>
      <c r="H26" s="37">
        <f t="shared" si="2"/>
        <v>0</v>
      </c>
      <c r="I26" s="16">
        <f t="shared" si="0"/>
        <v>0</v>
      </c>
      <c r="J26" s="54">
        <f t="shared" si="1"/>
        <v>0</v>
      </c>
    </row>
    <row r="27" spans="1:10" x14ac:dyDescent="0.2">
      <c r="A27" s="35">
        <v>6</v>
      </c>
      <c r="B27" s="70"/>
      <c r="C27" s="88" t="s">
        <v>96</v>
      </c>
      <c r="D27" s="72"/>
      <c r="E27" s="72"/>
      <c r="F27" s="37">
        <f t="shared" si="3"/>
        <v>0</v>
      </c>
      <c r="G27" s="37">
        <f t="shared" si="4"/>
        <v>0</v>
      </c>
      <c r="H27" s="37">
        <f t="shared" si="2"/>
        <v>0</v>
      </c>
      <c r="I27" s="16">
        <f t="shared" si="0"/>
        <v>0</v>
      </c>
      <c r="J27" s="54">
        <f t="shared" si="1"/>
        <v>0</v>
      </c>
    </row>
    <row r="28" spans="1:10" x14ac:dyDescent="0.2">
      <c r="A28" s="35">
        <v>7</v>
      </c>
      <c r="B28" s="70"/>
      <c r="C28" s="88" t="s">
        <v>97</v>
      </c>
      <c r="D28" s="72"/>
      <c r="E28" s="72"/>
      <c r="F28" s="37">
        <f t="shared" si="3"/>
        <v>0</v>
      </c>
      <c r="G28" s="37">
        <f t="shared" si="4"/>
        <v>0</v>
      </c>
      <c r="H28" s="37">
        <f t="shared" si="2"/>
        <v>0</v>
      </c>
      <c r="I28" s="16">
        <f t="shared" si="0"/>
        <v>0</v>
      </c>
      <c r="J28" s="54">
        <f t="shared" si="1"/>
        <v>0</v>
      </c>
    </row>
    <row r="29" spans="1:10" x14ac:dyDescent="0.2">
      <c r="A29" s="35">
        <v>8</v>
      </c>
      <c r="B29" s="70"/>
      <c r="C29" s="88" t="s">
        <v>98</v>
      </c>
      <c r="D29" s="72"/>
      <c r="E29" s="72"/>
      <c r="F29" s="37">
        <f t="shared" si="3"/>
        <v>0</v>
      </c>
      <c r="G29" s="37">
        <f t="shared" si="4"/>
        <v>0</v>
      </c>
      <c r="H29" s="37">
        <f t="shared" si="2"/>
        <v>0</v>
      </c>
      <c r="I29" s="16">
        <f t="shared" si="0"/>
        <v>0</v>
      </c>
      <c r="J29" s="54">
        <f t="shared" si="1"/>
        <v>0</v>
      </c>
    </row>
    <row r="30" spans="1:10" x14ac:dyDescent="0.2">
      <c r="A30" s="35">
        <v>9</v>
      </c>
      <c r="B30" s="70"/>
      <c r="C30" s="88" t="s">
        <v>239</v>
      </c>
      <c r="D30" s="72"/>
      <c r="E30" s="72"/>
      <c r="F30" s="37">
        <f t="shared" si="3"/>
        <v>0</v>
      </c>
      <c r="G30" s="37">
        <f t="shared" si="4"/>
        <v>0</v>
      </c>
      <c r="H30" s="37">
        <f t="shared" si="2"/>
        <v>0</v>
      </c>
      <c r="I30" s="16">
        <f t="shared" si="0"/>
        <v>0</v>
      </c>
      <c r="J30" s="54">
        <f t="shared" si="1"/>
        <v>0</v>
      </c>
    </row>
    <row r="31" spans="1:10" x14ac:dyDescent="0.2">
      <c r="A31" s="35">
        <v>10</v>
      </c>
      <c r="B31" s="70"/>
      <c r="C31" s="88" t="s">
        <v>240</v>
      </c>
      <c r="D31" s="72"/>
      <c r="E31" s="72"/>
      <c r="F31" s="37">
        <f t="shared" si="3"/>
        <v>0</v>
      </c>
      <c r="G31" s="37">
        <f t="shared" si="4"/>
        <v>0</v>
      </c>
      <c r="H31" s="37">
        <f t="shared" si="2"/>
        <v>0</v>
      </c>
      <c r="I31" s="16">
        <f t="shared" si="0"/>
        <v>0</v>
      </c>
      <c r="J31" s="54">
        <f t="shared" si="1"/>
        <v>0</v>
      </c>
    </row>
    <row r="32" spans="1:10" x14ac:dyDescent="0.2">
      <c r="A32" s="35">
        <v>11</v>
      </c>
      <c r="B32" s="70"/>
      <c r="C32" s="88" t="s">
        <v>99</v>
      </c>
      <c r="D32" s="72"/>
      <c r="E32" s="72"/>
      <c r="F32" s="37">
        <f t="shared" si="3"/>
        <v>0</v>
      </c>
      <c r="G32" s="37">
        <f t="shared" si="4"/>
        <v>0</v>
      </c>
      <c r="H32" s="37">
        <f t="shared" si="2"/>
        <v>0</v>
      </c>
      <c r="I32" s="16">
        <f t="shared" si="0"/>
        <v>0</v>
      </c>
      <c r="J32" s="54">
        <f t="shared" si="1"/>
        <v>0</v>
      </c>
    </row>
    <row r="33" spans="1:10" x14ac:dyDescent="0.2">
      <c r="A33" s="35">
        <v>12</v>
      </c>
      <c r="B33" s="70"/>
      <c r="C33" s="88" t="s">
        <v>241</v>
      </c>
      <c r="D33" s="72"/>
      <c r="E33" s="72"/>
      <c r="F33" s="37">
        <f t="shared" si="3"/>
        <v>0</v>
      </c>
      <c r="G33" s="37">
        <f t="shared" si="4"/>
        <v>0</v>
      </c>
      <c r="H33" s="37">
        <f t="shared" si="2"/>
        <v>0</v>
      </c>
      <c r="I33" s="16">
        <f t="shared" si="0"/>
        <v>0</v>
      </c>
      <c r="J33" s="54">
        <f t="shared" si="1"/>
        <v>0</v>
      </c>
    </row>
    <row r="34" spans="1:10" x14ac:dyDescent="0.2">
      <c r="A34" s="35">
        <v>13</v>
      </c>
      <c r="B34" s="70"/>
      <c r="C34" s="88" t="s">
        <v>100</v>
      </c>
      <c r="D34" s="72"/>
      <c r="E34" s="72"/>
      <c r="F34" s="37">
        <f t="shared" si="3"/>
        <v>0</v>
      </c>
      <c r="G34" s="37">
        <f t="shared" si="4"/>
        <v>0</v>
      </c>
      <c r="H34" s="37">
        <f t="shared" si="2"/>
        <v>0</v>
      </c>
      <c r="I34" s="16">
        <f t="shared" si="0"/>
        <v>0</v>
      </c>
      <c r="J34" s="54">
        <f t="shared" si="1"/>
        <v>0</v>
      </c>
    </row>
    <row r="35" spans="1:10" x14ac:dyDescent="0.2">
      <c r="A35" s="35">
        <v>14</v>
      </c>
      <c r="B35" s="70"/>
      <c r="C35" s="88" t="s">
        <v>242</v>
      </c>
      <c r="D35" s="72"/>
      <c r="E35" s="72"/>
      <c r="F35" s="37">
        <f t="shared" si="3"/>
        <v>0</v>
      </c>
      <c r="G35" s="37">
        <f t="shared" si="4"/>
        <v>0</v>
      </c>
      <c r="H35" s="37">
        <f t="shared" si="2"/>
        <v>0</v>
      </c>
      <c r="I35" s="16">
        <f t="shared" si="0"/>
        <v>0</v>
      </c>
      <c r="J35" s="54">
        <f t="shared" si="1"/>
        <v>0</v>
      </c>
    </row>
    <row r="36" spans="1:10" x14ac:dyDescent="0.2">
      <c r="A36" s="35">
        <v>15</v>
      </c>
      <c r="B36" s="70"/>
      <c r="C36" s="88" t="s">
        <v>101</v>
      </c>
      <c r="D36" s="72"/>
      <c r="E36" s="72"/>
      <c r="F36" s="37">
        <f t="shared" si="3"/>
        <v>0</v>
      </c>
      <c r="G36" s="37">
        <f t="shared" si="4"/>
        <v>0</v>
      </c>
      <c r="H36" s="37">
        <f t="shared" si="2"/>
        <v>0</v>
      </c>
      <c r="I36" s="16">
        <f t="shared" si="0"/>
        <v>0</v>
      </c>
      <c r="J36" s="54">
        <f t="shared" si="1"/>
        <v>0</v>
      </c>
    </row>
    <row r="37" spans="1:10" x14ac:dyDescent="0.2">
      <c r="A37" s="35">
        <v>16</v>
      </c>
      <c r="B37" s="70"/>
      <c r="C37" s="88" t="s">
        <v>102</v>
      </c>
      <c r="D37" s="72"/>
      <c r="E37" s="72"/>
      <c r="F37" s="37">
        <f t="shared" si="3"/>
        <v>0</v>
      </c>
      <c r="G37" s="37">
        <f t="shared" si="4"/>
        <v>0</v>
      </c>
      <c r="H37" s="37">
        <f t="shared" si="2"/>
        <v>0</v>
      </c>
      <c r="I37" s="16">
        <f t="shared" si="0"/>
        <v>0</v>
      </c>
      <c r="J37" s="54">
        <f t="shared" si="1"/>
        <v>0</v>
      </c>
    </row>
    <row r="38" spans="1:10" x14ac:dyDescent="0.2">
      <c r="A38" s="35">
        <v>17</v>
      </c>
      <c r="B38" s="70"/>
      <c r="C38" s="88" t="s">
        <v>243</v>
      </c>
      <c r="D38" s="72"/>
      <c r="E38" s="72"/>
      <c r="F38" s="37">
        <f t="shared" si="3"/>
        <v>0</v>
      </c>
      <c r="G38" s="37">
        <f t="shared" si="4"/>
        <v>0</v>
      </c>
      <c r="H38" s="37">
        <f t="shared" si="2"/>
        <v>0</v>
      </c>
      <c r="I38" s="16">
        <f t="shared" si="0"/>
        <v>0</v>
      </c>
      <c r="J38" s="54">
        <f t="shared" si="1"/>
        <v>0</v>
      </c>
    </row>
    <row r="39" spans="1:10" x14ac:dyDescent="0.2">
      <c r="A39" s="35">
        <v>18</v>
      </c>
      <c r="B39" s="70"/>
      <c r="C39" s="88" t="s">
        <v>244</v>
      </c>
      <c r="D39" s="72"/>
      <c r="E39" s="72"/>
      <c r="F39" s="37">
        <f t="shared" si="3"/>
        <v>0</v>
      </c>
      <c r="G39" s="37">
        <f t="shared" si="4"/>
        <v>0</v>
      </c>
      <c r="H39" s="37">
        <f t="shared" si="2"/>
        <v>0</v>
      </c>
      <c r="I39" s="16">
        <f t="shared" si="0"/>
        <v>0</v>
      </c>
      <c r="J39" s="54">
        <f t="shared" si="1"/>
        <v>0</v>
      </c>
    </row>
    <row r="40" spans="1:10" x14ac:dyDescent="0.2">
      <c r="A40" s="35">
        <v>19</v>
      </c>
      <c r="B40" s="70"/>
      <c r="C40" s="88" t="s">
        <v>103</v>
      </c>
      <c r="D40" s="72"/>
      <c r="E40" s="72"/>
      <c r="F40" s="37">
        <f t="shared" si="3"/>
        <v>0</v>
      </c>
      <c r="G40" s="37">
        <f t="shared" si="4"/>
        <v>0</v>
      </c>
      <c r="H40" s="37">
        <f t="shared" si="2"/>
        <v>0</v>
      </c>
      <c r="I40" s="16">
        <f t="shared" si="0"/>
        <v>0</v>
      </c>
      <c r="J40" s="54">
        <f t="shared" si="1"/>
        <v>0</v>
      </c>
    </row>
    <row r="41" spans="1:10" x14ac:dyDescent="0.2">
      <c r="A41" s="35">
        <v>20</v>
      </c>
      <c r="B41" s="70"/>
      <c r="C41" s="88" t="s">
        <v>104</v>
      </c>
      <c r="D41" s="72"/>
      <c r="E41" s="72"/>
      <c r="F41" s="37">
        <f t="shared" si="3"/>
        <v>0</v>
      </c>
      <c r="G41" s="37">
        <f t="shared" si="4"/>
        <v>0</v>
      </c>
      <c r="H41" s="37">
        <f t="shared" si="2"/>
        <v>0</v>
      </c>
      <c r="I41" s="16">
        <f t="shared" si="0"/>
        <v>0</v>
      </c>
      <c r="J41" s="54">
        <f t="shared" si="1"/>
        <v>0</v>
      </c>
    </row>
    <row r="42" spans="1:10" x14ac:dyDescent="0.2">
      <c r="A42" s="35">
        <v>21</v>
      </c>
      <c r="B42" s="70"/>
      <c r="C42" s="88" t="s">
        <v>105</v>
      </c>
      <c r="D42" s="72"/>
      <c r="E42" s="72"/>
      <c r="F42" s="37">
        <f t="shared" si="3"/>
        <v>0</v>
      </c>
      <c r="G42" s="37">
        <f t="shared" si="4"/>
        <v>0</v>
      </c>
      <c r="H42" s="37">
        <f t="shared" si="2"/>
        <v>0</v>
      </c>
      <c r="I42" s="16">
        <f t="shared" si="0"/>
        <v>0</v>
      </c>
      <c r="J42" s="54">
        <f t="shared" si="1"/>
        <v>0</v>
      </c>
    </row>
    <row r="43" spans="1:10" x14ac:dyDescent="0.2">
      <c r="A43" s="35">
        <v>22</v>
      </c>
      <c r="B43" s="70"/>
      <c r="C43" s="88" t="s">
        <v>245</v>
      </c>
      <c r="D43" s="72"/>
      <c r="E43" s="72"/>
      <c r="F43" s="37">
        <f t="shared" si="3"/>
        <v>0</v>
      </c>
      <c r="G43" s="37">
        <f t="shared" si="4"/>
        <v>0</v>
      </c>
      <c r="H43" s="37">
        <f t="shared" si="2"/>
        <v>0</v>
      </c>
      <c r="I43" s="16">
        <f t="shared" si="0"/>
        <v>0</v>
      </c>
      <c r="J43" s="54">
        <f t="shared" si="1"/>
        <v>0</v>
      </c>
    </row>
    <row r="44" spans="1:10" x14ac:dyDescent="0.2">
      <c r="A44" s="35">
        <v>23</v>
      </c>
      <c r="B44" s="70"/>
      <c r="C44" s="88" t="s">
        <v>246</v>
      </c>
      <c r="D44" s="72"/>
      <c r="E44" s="72"/>
      <c r="F44" s="37">
        <f t="shared" si="3"/>
        <v>0</v>
      </c>
      <c r="G44" s="37">
        <f t="shared" si="4"/>
        <v>0</v>
      </c>
      <c r="H44" s="37">
        <f t="shared" si="2"/>
        <v>0</v>
      </c>
      <c r="I44" s="16">
        <f t="shared" si="0"/>
        <v>0</v>
      </c>
      <c r="J44" s="54">
        <f t="shared" si="1"/>
        <v>0</v>
      </c>
    </row>
    <row r="45" spans="1:10" x14ac:dyDescent="0.2">
      <c r="A45" s="35">
        <v>24</v>
      </c>
      <c r="B45" s="70"/>
      <c r="C45" s="88" t="s">
        <v>247</v>
      </c>
      <c r="D45" s="72"/>
      <c r="E45" s="72"/>
      <c r="F45" s="37">
        <f t="shared" si="3"/>
        <v>0</v>
      </c>
      <c r="G45" s="37">
        <f t="shared" si="4"/>
        <v>0</v>
      </c>
      <c r="H45" s="37">
        <f t="shared" si="2"/>
        <v>0</v>
      </c>
      <c r="I45" s="16">
        <f t="shared" si="0"/>
        <v>0</v>
      </c>
      <c r="J45" s="54">
        <f t="shared" si="1"/>
        <v>0</v>
      </c>
    </row>
    <row r="46" spans="1:10" x14ac:dyDescent="0.2">
      <c r="A46" s="35">
        <v>25</v>
      </c>
      <c r="B46" s="70"/>
      <c r="C46" s="88" t="s">
        <v>106</v>
      </c>
      <c r="D46" s="72"/>
      <c r="E46" s="72"/>
      <c r="F46" s="37">
        <f t="shared" si="3"/>
        <v>0</v>
      </c>
      <c r="G46" s="37">
        <f t="shared" si="4"/>
        <v>0</v>
      </c>
      <c r="H46" s="37">
        <f t="shared" si="2"/>
        <v>0</v>
      </c>
      <c r="I46" s="16">
        <f t="shared" si="0"/>
        <v>0</v>
      </c>
      <c r="J46" s="54">
        <f t="shared" si="1"/>
        <v>0</v>
      </c>
    </row>
    <row r="47" spans="1:10" x14ac:dyDescent="0.2">
      <c r="A47" s="35">
        <v>26</v>
      </c>
      <c r="B47" s="70"/>
      <c r="C47" s="88" t="s">
        <v>248</v>
      </c>
      <c r="D47" s="72"/>
      <c r="E47" s="72"/>
      <c r="F47" s="37">
        <f t="shared" si="3"/>
        <v>0</v>
      </c>
      <c r="G47" s="37">
        <f t="shared" si="4"/>
        <v>0</v>
      </c>
      <c r="H47" s="37">
        <f t="shared" si="2"/>
        <v>0</v>
      </c>
      <c r="I47" s="16">
        <f t="shared" si="0"/>
        <v>0</v>
      </c>
      <c r="J47" s="54">
        <f t="shared" si="1"/>
        <v>0</v>
      </c>
    </row>
    <row r="48" spans="1:10" x14ac:dyDescent="0.2">
      <c r="A48" s="35">
        <v>27</v>
      </c>
      <c r="B48" s="70"/>
      <c r="C48" s="88" t="s">
        <v>107</v>
      </c>
      <c r="D48" s="72"/>
      <c r="E48" s="72"/>
      <c r="F48" s="37">
        <f t="shared" si="3"/>
        <v>0</v>
      </c>
      <c r="G48" s="37">
        <f t="shared" si="4"/>
        <v>0</v>
      </c>
      <c r="H48" s="37">
        <f t="shared" si="2"/>
        <v>0</v>
      </c>
      <c r="I48" s="16">
        <f t="shared" si="0"/>
        <v>0</v>
      </c>
      <c r="J48" s="54">
        <f t="shared" si="1"/>
        <v>0</v>
      </c>
    </row>
    <row r="49" spans="1:10" x14ac:dyDescent="0.2">
      <c r="A49" s="35">
        <v>28</v>
      </c>
      <c r="B49" s="70"/>
      <c r="C49" s="88" t="s">
        <v>249</v>
      </c>
      <c r="D49" s="72"/>
      <c r="E49" s="72"/>
      <c r="F49" s="37">
        <f t="shared" si="3"/>
        <v>0</v>
      </c>
      <c r="G49" s="37">
        <f t="shared" si="4"/>
        <v>0</v>
      </c>
      <c r="H49" s="37">
        <f t="shared" si="2"/>
        <v>0</v>
      </c>
      <c r="I49" s="16">
        <f t="shared" si="0"/>
        <v>0</v>
      </c>
      <c r="J49" s="54">
        <f t="shared" si="1"/>
        <v>0</v>
      </c>
    </row>
    <row r="50" spans="1:10" x14ac:dyDescent="0.2">
      <c r="A50" s="35">
        <v>29</v>
      </c>
      <c r="B50" s="70"/>
      <c r="C50" s="88" t="s">
        <v>250</v>
      </c>
      <c r="D50" s="72"/>
      <c r="E50" s="72"/>
      <c r="F50" s="37">
        <f t="shared" si="3"/>
        <v>0</v>
      </c>
      <c r="G50" s="37">
        <f t="shared" si="4"/>
        <v>0</v>
      </c>
      <c r="H50" s="37">
        <f t="shared" si="2"/>
        <v>0</v>
      </c>
      <c r="I50" s="16">
        <f t="shared" si="0"/>
        <v>0</v>
      </c>
      <c r="J50" s="54">
        <f t="shared" si="1"/>
        <v>0</v>
      </c>
    </row>
    <row r="51" spans="1:10" x14ac:dyDescent="0.2">
      <c r="A51" s="35">
        <v>30</v>
      </c>
      <c r="B51" s="70"/>
      <c r="C51" s="88" t="s">
        <v>251</v>
      </c>
      <c r="D51" s="72"/>
      <c r="E51" s="72"/>
      <c r="F51" s="37">
        <f t="shared" si="3"/>
        <v>0</v>
      </c>
      <c r="G51" s="37">
        <f t="shared" si="4"/>
        <v>0</v>
      </c>
      <c r="H51" s="37">
        <f t="shared" si="2"/>
        <v>0</v>
      </c>
      <c r="I51" s="16">
        <f t="shared" si="0"/>
        <v>0</v>
      </c>
      <c r="J51" s="54">
        <f t="shared" si="1"/>
        <v>0</v>
      </c>
    </row>
    <row r="52" spans="1:10" x14ac:dyDescent="0.2">
      <c r="A52" s="35">
        <v>31</v>
      </c>
      <c r="B52" s="70"/>
      <c r="C52" s="88" t="s">
        <v>252</v>
      </c>
      <c r="D52" s="72"/>
      <c r="E52" s="72"/>
      <c r="F52" s="37">
        <f t="shared" si="3"/>
        <v>0</v>
      </c>
      <c r="G52" s="37">
        <f t="shared" si="4"/>
        <v>0</v>
      </c>
      <c r="H52" s="37">
        <f t="shared" si="2"/>
        <v>0</v>
      </c>
      <c r="I52" s="16">
        <f t="shared" si="0"/>
        <v>0</v>
      </c>
      <c r="J52" s="54">
        <f t="shared" si="1"/>
        <v>0</v>
      </c>
    </row>
    <row r="53" spans="1:10" x14ac:dyDescent="0.2">
      <c r="A53" s="35">
        <v>32</v>
      </c>
      <c r="B53" s="70"/>
      <c r="C53" s="88" t="s">
        <v>253</v>
      </c>
      <c r="D53" s="72"/>
      <c r="E53" s="72"/>
      <c r="F53" s="37">
        <f t="shared" si="3"/>
        <v>0</v>
      </c>
      <c r="G53" s="37">
        <f t="shared" si="4"/>
        <v>0</v>
      </c>
      <c r="H53" s="37">
        <f t="shared" si="2"/>
        <v>0</v>
      </c>
      <c r="I53" s="16">
        <f t="shared" si="0"/>
        <v>0</v>
      </c>
      <c r="J53" s="54">
        <f t="shared" si="1"/>
        <v>0</v>
      </c>
    </row>
    <row r="54" spans="1:10" x14ac:dyDescent="0.2">
      <c r="A54" s="35">
        <v>33</v>
      </c>
      <c r="B54" s="70"/>
      <c r="C54" s="88" t="s">
        <v>108</v>
      </c>
      <c r="D54" s="72"/>
      <c r="E54" s="72"/>
      <c r="F54" s="37">
        <f t="shared" si="3"/>
        <v>0</v>
      </c>
      <c r="G54" s="37">
        <f t="shared" si="4"/>
        <v>0</v>
      </c>
      <c r="H54" s="37">
        <f t="shared" si="2"/>
        <v>0</v>
      </c>
      <c r="I54" s="16">
        <f t="shared" ref="I54:I72" si="5">ROUND(D54*H54, 2)</f>
        <v>0</v>
      </c>
      <c r="J54" s="54">
        <f t="shared" ref="J54:J72" si="6">D54*E54</f>
        <v>0</v>
      </c>
    </row>
    <row r="55" spans="1:10" ht="25.5" x14ac:dyDescent="0.2">
      <c r="A55" s="35">
        <v>34</v>
      </c>
      <c r="B55" s="70"/>
      <c r="C55" s="88" t="s">
        <v>109</v>
      </c>
      <c r="D55" s="72"/>
      <c r="E55" s="72"/>
      <c r="F55" s="37">
        <f t="shared" si="3"/>
        <v>0</v>
      </c>
      <c r="G55" s="37">
        <f t="shared" si="4"/>
        <v>0</v>
      </c>
      <c r="H55" s="37">
        <f t="shared" si="2"/>
        <v>0</v>
      </c>
      <c r="I55" s="16">
        <f t="shared" si="5"/>
        <v>0</v>
      </c>
      <c r="J55" s="54">
        <f t="shared" si="6"/>
        <v>0</v>
      </c>
    </row>
    <row r="56" spans="1:10" x14ac:dyDescent="0.2">
      <c r="A56" s="35">
        <v>35</v>
      </c>
      <c r="B56" s="70"/>
      <c r="C56" s="88" t="s">
        <v>110</v>
      </c>
      <c r="D56" s="72"/>
      <c r="E56" s="72"/>
      <c r="F56" s="37">
        <f t="shared" si="3"/>
        <v>0</v>
      </c>
      <c r="G56" s="37">
        <f t="shared" si="4"/>
        <v>0</v>
      </c>
      <c r="H56" s="37">
        <f t="shared" si="2"/>
        <v>0</v>
      </c>
      <c r="I56" s="16">
        <f t="shared" si="5"/>
        <v>0</v>
      </c>
      <c r="J56" s="54">
        <f t="shared" si="6"/>
        <v>0</v>
      </c>
    </row>
    <row r="57" spans="1:10" x14ac:dyDescent="0.2">
      <c r="A57" s="35">
        <v>36</v>
      </c>
      <c r="B57" s="70"/>
      <c r="C57" s="88" t="s">
        <v>111</v>
      </c>
      <c r="D57" s="72"/>
      <c r="E57" s="72"/>
      <c r="F57" s="37">
        <f t="shared" si="3"/>
        <v>0</v>
      </c>
      <c r="G57" s="37">
        <f t="shared" si="4"/>
        <v>0</v>
      </c>
      <c r="H57" s="37">
        <f t="shared" si="2"/>
        <v>0</v>
      </c>
      <c r="I57" s="16">
        <f t="shared" si="5"/>
        <v>0</v>
      </c>
      <c r="J57" s="54">
        <f t="shared" si="6"/>
        <v>0</v>
      </c>
    </row>
    <row r="58" spans="1:10" x14ac:dyDescent="0.2">
      <c r="A58" s="35">
        <v>37</v>
      </c>
      <c r="B58" s="70"/>
      <c r="C58" s="88" t="s">
        <v>254</v>
      </c>
      <c r="D58" s="72"/>
      <c r="E58" s="72"/>
      <c r="F58" s="37">
        <f t="shared" si="3"/>
        <v>0</v>
      </c>
      <c r="G58" s="37">
        <f t="shared" si="4"/>
        <v>0</v>
      </c>
      <c r="H58" s="37">
        <f t="shared" si="2"/>
        <v>0</v>
      </c>
      <c r="I58" s="16">
        <f t="shared" si="5"/>
        <v>0</v>
      </c>
      <c r="J58" s="54">
        <f t="shared" si="6"/>
        <v>0</v>
      </c>
    </row>
    <row r="59" spans="1:10" x14ac:dyDescent="0.2">
      <c r="A59" s="35">
        <v>38</v>
      </c>
      <c r="B59" s="70"/>
      <c r="C59" s="88" t="s">
        <v>255</v>
      </c>
      <c r="D59" s="72"/>
      <c r="E59" s="72"/>
      <c r="F59" s="37">
        <f t="shared" si="3"/>
        <v>0</v>
      </c>
      <c r="G59" s="37">
        <f t="shared" si="4"/>
        <v>0</v>
      </c>
      <c r="H59" s="37">
        <f t="shared" si="2"/>
        <v>0</v>
      </c>
      <c r="I59" s="16">
        <f t="shared" si="5"/>
        <v>0</v>
      </c>
      <c r="J59" s="54">
        <f t="shared" si="6"/>
        <v>0</v>
      </c>
    </row>
    <row r="60" spans="1:10" x14ac:dyDescent="0.2">
      <c r="A60" s="35">
        <v>39</v>
      </c>
      <c r="B60" s="70"/>
      <c r="C60" s="88" t="s">
        <v>256</v>
      </c>
      <c r="D60" s="72"/>
      <c r="E60" s="72"/>
      <c r="F60" s="37">
        <f t="shared" si="3"/>
        <v>0</v>
      </c>
      <c r="G60" s="37">
        <f t="shared" si="4"/>
        <v>0</v>
      </c>
      <c r="H60" s="37">
        <f t="shared" si="2"/>
        <v>0</v>
      </c>
      <c r="I60" s="16">
        <f t="shared" si="5"/>
        <v>0</v>
      </c>
      <c r="J60" s="54">
        <f t="shared" si="6"/>
        <v>0</v>
      </c>
    </row>
    <row r="61" spans="1:10" x14ac:dyDescent="0.2">
      <c r="A61" s="35">
        <v>40</v>
      </c>
      <c r="B61" s="70"/>
      <c r="C61" s="88" t="s">
        <v>257</v>
      </c>
      <c r="D61" s="72"/>
      <c r="E61" s="72"/>
      <c r="F61" s="37">
        <f t="shared" si="3"/>
        <v>0</v>
      </c>
      <c r="G61" s="37">
        <f t="shared" si="4"/>
        <v>0</v>
      </c>
      <c r="H61" s="37">
        <f t="shared" si="2"/>
        <v>0</v>
      </c>
      <c r="I61" s="16">
        <f t="shared" si="5"/>
        <v>0</v>
      </c>
      <c r="J61" s="54">
        <f t="shared" si="6"/>
        <v>0</v>
      </c>
    </row>
    <row r="62" spans="1:10" x14ac:dyDescent="0.2">
      <c r="A62" s="35">
        <v>41</v>
      </c>
      <c r="B62" s="70"/>
      <c r="C62" s="88" t="s">
        <v>258</v>
      </c>
      <c r="D62" s="72"/>
      <c r="E62" s="72"/>
      <c r="F62" s="37">
        <f t="shared" si="3"/>
        <v>0</v>
      </c>
      <c r="G62" s="37">
        <f t="shared" si="4"/>
        <v>0</v>
      </c>
      <c r="H62" s="37">
        <f t="shared" si="2"/>
        <v>0</v>
      </c>
      <c r="I62" s="16">
        <f t="shared" si="5"/>
        <v>0</v>
      </c>
      <c r="J62" s="54">
        <f t="shared" si="6"/>
        <v>0</v>
      </c>
    </row>
    <row r="63" spans="1:10" x14ac:dyDescent="0.2">
      <c r="A63" s="35">
        <v>42</v>
      </c>
      <c r="B63" s="70"/>
      <c r="C63" s="88" t="s">
        <v>259</v>
      </c>
      <c r="D63" s="72"/>
      <c r="E63" s="72"/>
      <c r="F63" s="37">
        <f t="shared" si="3"/>
        <v>0</v>
      </c>
      <c r="G63" s="37">
        <f t="shared" si="4"/>
        <v>0</v>
      </c>
      <c r="H63" s="37">
        <f t="shared" si="2"/>
        <v>0</v>
      </c>
      <c r="I63" s="16">
        <f t="shared" si="5"/>
        <v>0</v>
      </c>
      <c r="J63" s="54">
        <f t="shared" si="6"/>
        <v>0</v>
      </c>
    </row>
    <row r="64" spans="1:10" x14ac:dyDescent="0.2">
      <c r="A64" s="35">
        <v>43</v>
      </c>
      <c r="B64" s="70"/>
      <c r="C64" s="88" t="s">
        <v>260</v>
      </c>
      <c r="D64" s="72"/>
      <c r="E64" s="72"/>
      <c r="F64" s="37">
        <f t="shared" si="3"/>
        <v>0</v>
      </c>
      <c r="G64" s="37">
        <f t="shared" si="4"/>
        <v>0</v>
      </c>
      <c r="H64" s="37">
        <f t="shared" si="2"/>
        <v>0</v>
      </c>
      <c r="I64" s="16">
        <f t="shared" si="5"/>
        <v>0</v>
      </c>
      <c r="J64" s="54">
        <f t="shared" si="6"/>
        <v>0</v>
      </c>
    </row>
    <row r="65" spans="1:10" x14ac:dyDescent="0.2">
      <c r="A65" s="35">
        <v>44</v>
      </c>
      <c r="B65" s="70"/>
      <c r="C65" s="88" t="s">
        <v>261</v>
      </c>
      <c r="D65" s="72"/>
      <c r="E65" s="72"/>
      <c r="F65" s="37">
        <f t="shared" si="3"/>
        <v>0</v>
      </c>
      <c r="G65" s="37">
        <f t="shared" si="4"/>
        <v>0</v>
      </c>
      <c r="H65" s="37">
        <f t="shared" si="2"/>
        <v>0</v>
      </c>
      <c r="I65" s="16">
        <f t="shared" si="5"/>
        <v>0</v>
      </c>
      <c r="J65" s="54">
        <f t="shared" si="6"/>
        <v>0</v>
      </c>
    </row>
    <row r="66" spans="1:10" x14ac:dyDescent="0.2">
      <c r="A66" s="35">
        <v>45</v>
      </c>
      <c r="B66" s="70"/>
      <c r="C66" s="88" t="s">
        <v>262</v>
      </c>
      <c r="D66" s="72"/>
      <c r="E66" s="72"/>
      <c r="F66" s="37">
        <f t="shared" si="3"/>
        <v>0</v>
      </c>
      <c r="G66" s="37">
        <f t="shared" si="4"/>
        <v>0</v>
      </c>
      <c r="H66" s="37">
        <f t="shared" si="2"/>
        <v>0</v>
      </c>
      <c r="I66" s="16">
        <f t="shared" si="5"/>
        <v>0</v>
      </c>
      <c r="J66" s="54">
        <f t="shared" si="6"/>
        <v>0</v>
      </c>
    </row>
    <row r="67" spans="1:10" x14ac:dyDescent="0.2">
      <c r="A67" s="35">
        <v>46</v>
      </c>
      <c r="B67" s="70"/>
      <c r="C67" s="88" t="s">
        <v>263</v>
      </c>
      <c r="D67" s="72"/>
      <c r="E67" s="72"/>
      <c r="F67" s="37">
        <f t="shared" si="3"/>
        <v>0</v>
      </c>
      <c r="G67" s="37">
        <f t="shared" si="4"/>
        <v>0</v>
      </c>
      <c r="H67" s="37">
        <f t="shared" si="2"/>
        <v>0</v>
      </c>
      <c r="I67" s="16">
        <f t="shared" si="5"/>
        <v>0</v>
      </c>
      <c r="J67" s="54">
        <f t="shared" si="6"/>
        <v>0</v>
      </c>
    </row>
    <row r="68" spans="1:10" x14ac:dyDescent="0.2">
      <c r="A68" s="35">
        <v>47</v>
      </c>
      <c r="B68" s="70"/>
      <c r="C68" s="88" t="s">
        <v>112</v>
      </c>
      <c r="D68" s="72"/>
      <c r="E68" s="72"/>
      <c r="F68" s="37">
        <f t="shared" si="3"/>
        <v>0</v>
      </c>
      <c r="G68" s="37">
        <f t="shared" si="4"/>
        <v>0</v>
      </c>
      <c r="H68" s="37">
        <f t="shared" si="2"/>
        <v>0</v>
      </c>
      <c r="I68" s="16">
        <f t="shared" si="5"/>
        <v>0</v>
      </c>
      <c r="J68" s="54">
        <f t="shared" si="6"/>
        <v>0</v>
      </c>
    </row>
    <row r="69" spans="1:10" x14ac:dyDescent="0.2">
      <c r="A69" s="35">
        <v>48</v>
      </c>
      <c r="B69" s="70"/>
      <c r="C69" s="88" t="s">
        <v>264</v>
      </c>
      <c r="D69" s="72"/>
      <c r="E69" s="72"/>
      <c r="F69" s="37">
        <f t="shared" si="3"/>
        <v>0</v>
      </c>
      <c r="G69" s="37">
        <f t="shared" si="4"/>
        <v>0</v>
      </c>
      <c r="H69" s="37">
        <f t="shared" si="2"/>
        <v>0</v>
      </c>
      <c r="I69" s="16">
        <f t="shared" si="5"/>
        <v>0</v>
      </c>
      <c r="J69" s="54">
        <f t="shared" si="6"/>
        <v>0</v>
      </c>
    </row>
    <row r="70" spans="1:10" x14ac:dyDescent="0.2">
      <c r="A70" s="35">
        <v>49</v>
      </c>
      <c r="B70" s="70"/>
      <c r="C70" s="88" t="s">
        <v>265</v>
      </c>
      <c r="D70" s="72"/>
      <c r="E70" s="72"/>
      <c r="F70" s="37">
        <f t="shared" si="3"/>
        <v>0</v>
      </c>
      <c r="G70" s="37">
        <f t="shared" si="4"/>
        <v>0</v>
      </c>
      <c r="H70" s="37">
        <f t="shared" si="2"/>
        <v>0</v>
      </c>
      <c r="I70" s="16">
        <f t="shared" si="5"/>
        <v>0</v>
      </c>
      <c r="J70" s="54">
        <f t="shared" si="6"/>
        <v>0</v>
      </c>
    </row>
    <row r="71" spans="1:10" x14ac:dyDescent="0.2">
      <c r="A71" s="35">
        <v>50</v>
      </c>
      <c r="B71" s="70"/>
      <c r="C71" s="88" t="s">
        <v>266</v>
      </c>
      <c r="D71" s="72"/>
      <c r="E71" s="72"/>
      <c r="F71" s="37">
        <f t="shared" si="3"/>
        <v>0</v>
      </c>
      <c r="G71" s="37">
        <f t="shared" si="4"/>
        <v>0</v>
      </c>
      <c r="H71" s="37">
        <f t="shared" si="2"/>
        <v>0</v>
      </c>
      <c r="I71" s="16">
        <f t="shared" si="5"/>
        <v>0</v>
      </c>
      <c r="J71" s="54">
        <f t="shared" si="6"/>
        <v>0</v>
      </c>
    </row>
    <row r="72" spans="1:10" ht="13.5" thickBot="1" x14ac:dyDescent="0.25">
      <c r="A72" s="35">
        <v>51</v>
      </c>
      <c r="B72" s="70"/>
      <c r="C72" s="89" t="s">
        <v>267</v>
      </c>
      <c r="D72" s="72"/>
      <c r="E72" s="72"/>
      <c r="F72" s="37">
        <f>ROUND(55.49/1000*E72, 2)</f>
        <v>0</v>
      </c>
      <c r="G72" s="37">
        <f>ROUND(58/1000*E72, 2)</f>
        <v>0</v>
      </c>
      <c r="H72" s="37">
        <f t="shared" si="2"/>
        <v>0</v>
      </c>
      <c r="I72" s="16">
        <f t="shared" si="5"/>
        <v>0</v>
      </c>
      <c r="J72" s="54">
        <f t="shared" si="6"/>
        <v>0</v>
      </c>
    </row>
    <row r="73" spans="1:10" ht="13.5" thickBot="1" x14ac:dyDescent="0.25">
      <c r="A73" s="123" t="s">
        <v>18</v>
      </c>
      <c r="B73" s="124"/>
      <c r="C73" s="125"/>
      <c r="D73" s="57">
        <f>SUM(D22:D72)</f>
        <v>0</v>
      </c>
      <c r="E73" s="55" t="s">
        <v>19</v>
      </c>
      <c r="F73" s="78" t="s">
        <v>19</v>
      </c>
      <c r="G73" s="78" t="s">
        <v>19</v>
      </c>
      <c r="H73" s="78" t="s">
        <v>19</v>
      </c>
      <c r="I73" s="49">
        <f>SUM(I22:I72)</f>
        <v>0</v>
      </c>
      <c r="J73" s="56">
        <f>SUM(J22:J72)</f>
        <v>0</v>
      </c>
    </row>
    <row r="74" spans="1:10" x14ac:dyDescent="0.2">
      <c r="A74" s="38"/>
      <c r="B74" s="38"/>
      <c r="C74" s="38"/>
      <c r="D74" s="38"/>
      <c r="E74" s="38"/>
      <c r="F74" s="39"/>
      <c r="G74" s="39"/>
      <c r="H74" s="39"/>
      <c r="I74" s="30"/>
      <c r="J74" s="40"/>
    </row>
    <row r="75" spans="1:10" ht="15.75" x14ac:dyDescent="0.25">
      <c r="A75" s="122" t="s">
        <v>20</v>
      </c>
      <c r="B75" s="122"/>
      <c r="C75" s="122"/>
      <c r="D75" s="122"/>
      <c r="E75" s="122"/>
      <c r="F75" s="122"/>
      <c r="G75" s="122"/>
      <c r="H75" s="122"/>
      <c r="I75" s="122"/>
      <c r="J75" s="38"/>
    </row>
    <row r="76" spans="1:10" ht="15.75" x14ac:dyDescent="0.25">
      <c r="A76" s="122" t="s">
        <v>21</v>
      </c>
      <c r="B76" s="122"/>
      <c r="C76" s="122"/>
      <c r="D76" s="122"/>
      <c r="E76" s="122"/>
      <c r="F76" s="122"/>
      <c r="G76" s="122"/>
      <c r="H76" s="122"/>
      <c r="I76" s="122"/>
      <c r="J76" s="38"/>
    </row>
    <row r="77" spans="1:10" ht="15.75" x14ac:dyDescent="0.25">
      <c r="A77" s="115"/>
      <c r="B77" s="115"/>
      <c r="C77" s="115"/>
      <c r="D77" s="115"/>
      <c r="E77" s="5"/>
      <c r="F77" s="3"/>
      <c r="G77" s="3"/>
      <c r="H77" s="3"/>
      <c r="I77" s="3"/>
      <c r="J77" s="38"/>
    </row>
    <row r="78" spans="1:10" x14ac:dyDescent="0.2">
      <c r="A78" s="120" t="s">
        <v>22</v>
      </c>
      <c r="B78" s="120"/>
      <c r="C78" s="120"/>
      <c r="D78" s="120"/>
      <c r="E78" s="121" t="s">
        <v>23</v>
      </c>
      <c r="F78" s="121"/>
      <c r="G78" s="143" t="s">
        <v>24</v>
      </c>
      <c r="H78" s="143"/>
      <c r="I78" s="143"/>
    </row>
    <row r="79" spans="1:10" ht="15.75" x14ac:dyDescent="0.25">
      <c r="A79" s="122" t="s">
        <v>25</v>
      </c>
      <c r="B79" s="122"/>
      <c r="C79" s="122"/>
      <c r="D79" s="122"/>
      <c r="E79" s="122"/>
      <c r="F79" s="122"/>
      <c r="G79" s="122"/>
      <c r="H79" s="122"/>
      <c r="I79" s="122"/>
    </row>
    <row r="80" spans="1:10" ht="15.75" x14ac:dyDescent="0.25">
      <c r="A80" s="115"/>
      <c r="B80" s="115"/>
      <c r="C80" s="115"/>
      <c r="D80" s="115"/>
      <c r="E80" s="5"/>
      <c r="F80" s="3"/>
      <c r="G80" s="3"/>
      <c r="H80" s="3"/>
      <c r="I80" s="3"/>
    </row>
    <row r="81" spans="1:9" x14ac:dyDescent="0.2">
      <c r="A81" s="120" t="s">
        <v>22</v>
      </c>
      <c r="B81" s="120"/>
      <c r="C81" s="120"/>
      <c r="D81" s="120"/>
      <c r="E81" s="121" t="s">
        <v>23</v>
      </c>
      <c r="F81" s="121"/>
      <c r="G81" s="119" t="s">
        <v>24</v>
      </c>
      <c r="H81" s="119"/>
      <c r="I81" s="119"/>
    </row>
    <row r="82" spans="1:9" ht="15.75" x14ac:dyDescent="0.25">
      <c r="A82" s="115"/>
      <c r="B82" s="115"/>
      <c r="C82" s="115"/>
      <c r="D82" s="115"/>
      <c r="E82" s="5"/>
      <c r="F82" s="3"/>
      <c r="G82" s="3"/>
      <c r="H82" s="3"/>
      <c r="I82" s="3"/>
    </row>
    <row r="83" spans="1:9" x14ac:dyDescent="0.2">
      <c r="A83" s="120" t="s">
        <v>22</v>
      </c>
      <c r="B83" s="120"/>
      <c r="C83" s="120"/>
      <c r="D83" s="120"/>
      <c r="E83" s="121" t="s">
        <v>23</v>
      </c>
      <c r="F83" s="121"/>
      <c r="G83" s="119" t="s">
        <v>24</v>
      </c>
      <c r="H83" s="119"/>
      <c r="I83" s="119"/>
    </row>
    <row r="84" spans="1:9" ht="15.75" x14ac:dyDescent="0.25">
      <c r="A84" s="115"/>
      <c r="B84" s="115"/>
      <c r="C84" s="115"/>
      <c r="D84" s="115"/>
      <c r="E84" s="5"/>
      <c r="F84" s="3"/>
      <c r="G84" s="3"/>
      <c r="H84" s="3"/>
      <c r="I84" s="3"/>
    </row>
    <row r="85" spans="1:9" x14ac:dyDescent="0.2">
      <c r="A85" s="120" t="s">
        <v>22</v>
      </c>
      <c r="B85" s="120"/>
      <c r="C85" s="120"/>
      <c r="D85" s="120"/>
      <c r="E85" s="121" t="s">
        <v>23</v>
      </c>
      <c r="F85" s="121"/>
      <c r="G85" s="119" t="s">
        <v>24</v>
      </c>
      <c r="H85" s="119"/>
      <c r="I85" s="119"/>
    </row>
  </sheetData>
  <mergeCells count="38">
    <mergeCell ref="A85:D85"/>
    <mergeCell ref="E85:F85"/>
    <mergeCell ref="G85:I85"/>
    <mergeCell ref="A78:D78"/>
    <mergeCell ref="E78:F78"/>
    <mergeCell ref="G78:I78"/>
    <mergeCell ref="A84:D84"/>
    <mergeCell ref="A81:D81"/>
    <mergeCell ref="A82:D82"/>
    <mergeCell ref="H1:J1"/>
    <mergeCell ref="A83:D83"/>
    <mergeCell ref="E83:F83"/>
    <mergeCell ref="G83:I83"/>
    <mergeCell ref="A2:I2"/>
    <mergeCell ref="F16:I16"/>
    <mergeCell ref="A12:I12"/>
    <mergeCell ref="A79:I79"/>
    <mergeCell ref="A80:D80"/>
    <mergeCell ref="A76:I76"/>
    <mergeCell ref="G81:I81"/>
    <mergeCell ref="A8:J8"/>
    <mergeCell ref="A3:J3"/>
    <mergeCell ref="A4:J4"/>
    <mergeCell ref="A5:J5"/>
    <mergeCell ref="A6:J6"/>
    <mergeCell ref="A7:J7"/>
    <mergeCell ref="E81:F81"/>
    <mergeCell ref="A21:E21"/>
    <mergeCell ref="A73:C73"/>
    <mergeCell ref="A75:I75"/>
    <mergeCell ref="A9:J9"/>
    <mergeCell ref="F11:I11"/>
    <mergeCell ref="D15:E15"/>
    <mergeCell ref="F15:I15"/>
    <mergeCell ref="A13:G13"/>
    <mergeCell ref="A14:I14"/>
    <mergeCell ref="A11:D11"/>
    <mergeCell ref="A77:D77"/>
  </mergeCells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landscape" r:id="rId1"/>
  <headerFooter>
    <oddHeader xml:space="preserve">&amp;R&amp;8 &amp;"Times New Roman,Regular"&amp;10 1.pielikums&amp;8
metodiskajam materiālam par tabakas izstrādājumu inventarizāciju un akcīzes nodokļa
starpības summas aprēķināšanu saistībā ar akcīzes nodokļa likmes maiņu 2016.gada 1.janvārī&amp;"Arial,Regular" </oddHeader>
    <firstHeader>&amp;R&amp;8 1.pielikums metodiskajam materiālam par tabakas izstrādājumu 
inventarizāciju un akcīzes nodokļa starpības summas aprēķināšanu
saistībā ar akcīzes nodokļa likmes maiņu 2011.gada 1.jūlijā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33"/>
  <sheetViews>
    <sheetView topLeftCell="A42" zoomScaleNormal="100" workbookViewId="0">
      <selection activeCell="C116" sqref="C116"/>
    </sheetView>
  </sheetViews>
  <sheetFormatPr defaultRowHeight="12.75" x14ac:dyDescent="0.2"/>
  <cols>
    <col min="3" max="3" width="26.140625" customWidth="1"/>
    <col min="4" max="5" width="12.5703125" customWidth="1"/>
    <col min="6" max="6" width="11.7109375" customWidth="1"/>
    <col min="7" max="7" width="11.42578125" customWidth="1"/>
    <col min="8" max="8" width="12" customWidth="1"/>
    <col min="9" max="9" width="11.5703125" customWidth="1"/>
    <col min="10" max="10" width="13" customWidth="1"/>
    <col min="11" max="11" width="11.42578125" customWidth="1"/>
  </cols>
  <sheetData>
    <row r="1" spans="1:12" x14ac:dyDescent="0.2">
      <c r="H1" s="134"/>
      <c r="I1" s="134"/>
      <c r="J1" s="134"/>
    </row>
    <row r="2" spans="1:12" ht="15.75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5"/>
    </row>
    <row r="3" spans="1:12" ht="36.75" customHeight="1" x14ac:dyDescent="0.25">
      <c r="A3" s="137" t="s">
        <v>79</v>
      </c>
      <c r="B3" s="137"/>
      <c r="C3" s="137"/>
      <c r="D3" s="137"/>
      <c r="E3" s="137"/>
      <c r="F3" s="137"/>
      <c r="G3" s="137"/>
      <c r="H3" s="137"/>
      <c r="I3" s="137"/>
      <c r="J3" s="73"/>
      <c r="K3" s="73"/>
      <c r="L3" s="73"/>
    </row>
    <row r="4" spans="1:12" ht="33.75" customHeight="1" x14ac:dyDescent="0.2">
      <c r="A4" s="138" t="s">
        <v>44</v>
      </c>
      <c r="B4" s="138"/>
      <c r="C4" s="138"/>
      <c r="D4" s="138"/>
      <c r="E4" s="138"/>
      <c r="F4" s="138"/>
      <c r="G4" s="138"/>
      <c r="H4" s="138"/>
      <c r="I4" s="138"/>
      <c r="J4" s="15"/>
    </row>
    <row r="5" spans="1:12" ht="33.75" customHeight="1" x14ac:dyDescent="0.2">
      <c r="A5" s="138" t="s">
        <v>45</v>
      </c>
      <c r="B5" s="138"/>
      <c r="C5" s="138"/>
      <c r="D5" s="138"/>
      <c r="E5" s="138"/>
      <c r="F5" s="138"/>
      <c r="G5" s="138"/>
      <c r="H5" s="138"/>
      <c r="I5" s="138"/>
      <c r="J5" s="15"/>
    </row>
    <row r="6" spans="1:12" ht="15.75" x14ac:dyDescent="0.25">
      <c r="A6" s="126" t="s">
        <v>46</v>
      </c>
      <c r="B6" s="126"/>
      <c r="C6" s="126"/>
      <c r="D6" s="126"/>
      <c r="E6" s="126"/>
      <c r="F6" s="126"/>
      <c r="G6" s="126"/>
      <c r="H6" s="126"/>
      <c r="I6" s="126"/>
      <c r="J6" s="15"/>
    </row>
    <row r="7" spans="1:12" ht="15.75" x14ac:dyDescent="0.25">
      <c r="A7" s="126" t="s">
        <v>50</v>
      </c>
      <c r="B7" s="126"/>
      <c r="C7" s="126"/>
      <c r="D7" s="126"/>
      <c r="E7" s="126"/>
      <c r="F7" s="126"/>
      <c r="G7" s="126"/>
      <c r="H7" s="126"/>
      <c r="I7" s="126"/>
      <c r="J7" s="15"/>
    </row>
    <row r="8" spans="1:12" ht="31.5" customHeight="1" x14ac:dyDescent="0.25">
      <c r="A8" s="126" t="s">
        <v>370</v>
      </c>
      <c r="B8" s="126"/>
      <c r="C8" s="126"/>
      <c r="D8" s="126"/>
      <c r="E8" s="126"/>
      <c r="F8" s="126"/>
      <c r="G8" s="126"/>
      <c r="H8" s="126"/>
      <c r="I8" s="126"/>
      <c r="J8" s="66"/>
    </row>
    <row r="9" spans="1:12" ht="15.75" x14ac:dyDescent="0.25">
      <c r="A9" s="135" t="s">
        <v>76</v>
      </c>
      <c r="B9" s="135"/>
      <c r="C9" s="135"/>
      <c r="D9" s="135"/>
      <c r="E9" s="135"/>
      <c r="F9" s="135"/>
      <c r="G9" s="135"/>
      <c r="H9" s="135"/>
      <c r="I9" s="135"/>
      <c r="J9" s="135"/>
    </row>
    <row r="10" spans="1:12" ht="32.2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2"/>
    </row>
    <row r="11" spans="1:12" x14ac:dyDescent="0.2">
      <c r="A11" s="120" t="s">
        <v>1</v>
      </c>
      <c r="B11" s="120"/>
      <c r="C11" s="120"/>
      <c r="D11" s="120"/>
      <c r="E11" s="11"/>
      <c r="F11" s="120" t="s">
        <v>2</v>
      </c>
      <c r="G11" s="120"/>
      <c r="H11" s="120"/>
      <c r="I11" s="120"/>
      <c r="J11" s="2"/>
    </row>
    <row r="12" spans="1:12" ht="18.75" x14ac:dyDescent="0.3">
      <c r="A12" s="129" t="s">
        <v>51</v>
      </c>
      <c r="B12" s="129"/>
      <c r="C12" s="129"/>
      <c r="D12" s="129"/>
      <c r="E12" s="129"/>
      <c r="F12" s="129"/>
      <c r="G12" s="129"/>
      <c r="H12" s="129"/>
      <c r="I12" s="129"/>
      <c r="J12" s="4"/>
    </row>
    <row r="13" spans="1:12" ht="18.75" x14ac:dyDescent="0.3">
      <c r="A13" s="128" t="s">
        <v>27</v>
      </c>
      <c r="B13" s="128"/>
      <c r="C13" s="128"/>
      <c r="D13" s="128"/>
      <c r="E13" s="128"/>
      <c r="F13" s="128"/>
      <c r="G13" s="128"/>
      <c r="H13" s="10"/>
      <c r="I13" s="7"/>
      <c r="J13" s="2"/>
    </row>
    <row r="14" spans="1:12" ht="18.75" x14ac:dyDescent="0.3">
      <c r="A14" s="127"/>
      <c r="B14" s="127"/>
      <c r="C14" s="127"/>
      <c r="D14" s="127"/>
      <c r="E14" s="127"/>
      <c r="F14" s="127"/>
      <c r="G14" s="127"/>
      <c r="H14" s="127"/>
      <c r="I14" s="127"/>
      <c r="J14" s="2"/>
    </row>
    <row r="15" spans="1:12" ht="23.25" customHeight="1" x14ac:dyDescent="0.3">
      <c r="A15" s="41" t="s">
        <v>3</v>
      </c>
      <c r="B15" s="150" t="s">
        <v>72</v>
      </c>
      <c r="C15" s="150"/>
      <c r="D15" s="59" t="s">
        <v>73</v>
      </c>
      <c r="E15" s="59"/>
      <c r="F15" s="60"/>
      <c r="G15" s="60"/>
      <c r="H15" s="60"/>
      <c r="I15" s="112"/>
      <c r="J15" s="2"/>
    </row>
    <row r="16" spans="1:12" ht="14.25" customHeight="1" x14ac:dyDescent="0.3">
      <c r="A16" s="112"/>
      <c r="B16" s="112"/>
      <c r="C16" s="112"/>
      <c r="D16" s="112"/>
      <c r="E16" s="112"/>
      <c r="F16" s="112"/>
      <c r="G16" s="107" t="s">
        <v>377</v>
      </c>
      <c r="H16" s="107"/>
      <c r="I16" s="107"/>
      <c r="J16" s="111"/>
    </row>
    <row r="17" spans="1:10" ht="14.25" customHeight="1" thickBot="1" x14ac:dyDescent="0.25">
      <c r="G17" s="107" t="s">
        <v>378</v>
      </c>
      <c r="H17" s="108"/>
      <c r="I17" s="108"/>
      <c r="J17" s="111"/>
    </row>
    <row r="18" spans="1:10" ht="105.75" thickBot="1" x14ac:dyDescent="0.25">
      <c r="A18" s="42" t="s">
        <v>6</v>
      </c>
      <c r="B18" s="51" t="s">
        <v>28</v>
      </c>
      <c r="C18" s="43" t="s">
        <v>52</v>
      </c>
      <c r="D18" s="52" t="s">
        <v>75</v>
      </c>
      <c r="E18" s="43" t="s">
        <v>49</v>
      </c>
      <c r="F18" s="77" t="s">
        <v>85</v>
      </c>
      <c r="G18" s="61" t="s">
        <v>80</v>
      </c>
      <c r="H18" s="44" t="s">
        <v>81</v>
      </c>
      <c r="I18" s="44" t="s">
        <v>82</v>
      </c>
      <c r="J18" s="68" t="s">
        <v>62</v>
      </c>
    </row>
    <row r="19" spans="1:10" ht="15.75" thickBot="1" x14ac:dyDescent="0.25">
      <c r="A19" s="42" t="s">
        <v>7</v>
      </c>
      <c r="B19" s="51" t="s">
        <v>8</v>
      </c>
      <c r="C19" s="43" t="s">
        <v>9</v>
      </c>
      <c r="D19" s="52" t="s">
        <v>10</v>
      </c>
      <c r="E19" s="43" t="s">
        <v>11</v>
      </c>
      <c r="F19" s="44" t="s">
        <v>12</v>
      </c>
      <c r="G19" s="61" t="s">
        <v>13</v>
      </c>
      <c r="H19" s="44" t="s">
        <v>14</v>
      </c>
      <c r="I19" s="44" t="s">
        <v>15</v>
      </c>
      <c r="J19" s="46" t="s">
        <v>84</v>
      </c>
    </row>
    <row r="20" spans="1:10" ht="13.5" thickBot="1" x14ac:dyDescent="0.25">
      <c r="A20" s="144" t="s">
        <v>16</v>
      </c>
      <c r="B20" s="145"/>
      <c r="C20" s="145"/>
      <c r="D20" s="145"/>
      <c r="E20" s="146"/>
      <c r="F20" s="45" t="s">
        <v>87</v>
      </c>
      <c r="G20" s="62" t="s">
        <v>117</v>
      </c>
      <c r="H20" s="48" t="s">
        <v>115</v>
      </c>
      <c r="I20" s="48" t="s">
        <v>17</v>
      </c>
      <c r="J20" s="47" t="s">
        <v>31</v>
      </c>
    </row>
    <row r="21" spans="1:10" x14ac:dyDescent="0.2">
      <c r="A21" s="36">
        <v>1</v>
      </c>
      <c r="B21" s="69"/>
      <c r="C21" s="87" t="s">
        <v>268</v>
      </c>
      <c r="D21" s="71"/>
      <c r="E21" s="71"/>
      <c r="F21" s="37">
        <f>ROUND(55.49/1000*E21, 2)</f>
        <v>0</v>
      </c>
      <c r="G21" s="37">
        <f>ROUND(58/1000*E21, 2)</f>
        <v>0</v>
      </c>
      <c r="H21" s="37">
        <f>ROUND(G21-F21, 2)</f>
        <v>0</v>
      </c>
      <c r="I21" s="37">
        <f t="shared" ref="I21:I45" si="0">ROUND(D21*H21, 2)</f>
        <v>0</v>
      </c>
      <c r="J21" s="53">
        <f t="shared" ref="J21:J45" si="1">D21*E21</f>
        <v>0</v>
      </c>
    </row>
    <row r="22" spans="1:10" x14ac:dyDescent="0.2">
      <c r="A22" s="67">
        <v>2</v>
      </c>
      <c r="B22" s="70"/>
      <c r="C22" s="88" t="s">
        <v>269</v>
      </c>
      <c r="D22" s="72"/>
      <c r="E22" s="72"/>
      <c r="F22" s="37">
        <f>ROUND(55.49/1000*E22, 2)</f>
        <v>0</v>
      </c>
      <c r="G22" s="37">
        <f>ROUND(58/1000*E22, 2)</f>
        <v>0</v>
      </c>
      <c r="H22" s="16">
        <f>ROUND(G22-F22, 2)</f>
        <v>0</v>
      </c>
      <c r="I22" s="16">
        <f t="shared" si="0"/>
        <v>0</v>
      </c>
      <c r="J22" s="1">
        <f t="shared" si="1"/>
        <v>0</v>
      </c>
    </row>
    <row r="23" spans="1:10" x14ac:dyDescent="0.2">
      <c r="A23" s="67">
        <v>3</v>
      </c>
      <c r="B23" s="70"/>
      <c r="C23" s="88" t="s">
        <v>270</v>
      </c>
      <c r="D23" s="72"/>
      <c r="E23" s="72"/>
      <c r="F23" s="37">
        <f t="shared" ref="F23:F79" si="2">ROUND(55.49/1000*E23, 2)</f>
        <v>0</v>
      </c>
      <c r="G23" s="37">
        <f t="shared" ref="G23:G79" si="3">ROUND(58/1000*E23, 2)</f>
        <v>0</v>
      </c>
      <c r="H23" s="16">
        <f t="shared" ref="H23:H79" si="4">ROUND(G23-F23, 2)</f>
        <v>0</v>
      </c>
      <c r="I23" s="16">
        <f t="shared" si="0"/>
        <v>0</v>
      </c>
      <c r="J23" s="1">
        <f t="shared" si="1"/>
        <v>0</v>
      </c>
    </row>
    <row r="24" spans="1:10" x14ac:dyDescent="0.2">
      <c r="A24" s="67">
        <v>4</v>
      </c>
      <c r="B24" s="70"/>
      <c r="C24" s="88" t="s">
        <v>271</v>
      </c>
      <c r="D24" s="72"/>
      <c r="E24" s="72"/>
      <c r="F24" s="37">
        <f t="shared" si="2"/>
        <v>0</v>
      </c>
      <c r="G24" s="37">
        <f t="shared" si="3"/>
        <v>0</v>
      </c>
      <c r="H24" s="16">
        <f t="shared" si="4"/>
        <v>0</v>
      </c>
      <c r="I24" s="16">
        <f t="shared" si="0"/>
        <v>0</v>
      </c>
      <c r="J24" s="1">
        <f t="shared" si="1"/>
        <v>0</v>
      </c>
    </row>
    <row r="25" spans="1:10" x14ac:dyDescent="0.2">
      <c r="A25" s="67">
        <v>5</v>
      </c>
      <c r="B25" s="70"/>
      <c r="C25" s="88" t="s">
        <v>272</v>
      </c>
      <c r="D25" s="72"/>
      <c r="E25" s="72"/>
      <c r="F25" s="37">
        <f t="shared" si="2"/>
        <v>0</v>
      </c>
      <c r="G25" s="37">
        <f t="shared" si="3"/>
        <v>0</v>
      </c>
      <c r="H25" s="16">
        <f t="shared" si="4"/>
        <v>0</v>
      </c>
      <c r="I25" s="16">
        <f t="shared" si="0"/>
        <v>0</v>
      </c>
      <c r="J25" s="1">
        <f t="shared" si="1"/>
        <v>0</v>
      </c>
    </row>
    <row r="26" spans="1:10" x14ac:dyDescent="0.2">
      <c r="A26" s="67">
        <v>6</v>
      </c>
      <c r="B26" s="70"/>
      <c r="C26" s="88" t="s">
        <v>273</v>
      </c>
      <c r="D26" s="72"/>
      <c r="E26" s="72"/>
      <c r="F26" s="37">
        <f t="shared" si="2"/>
        <v>0</v>
      </c>
      <c r="G26" s="37">
        <f t="shared" si="3"/>
        <v>0</v>
      </c>
      <c r="H26" s="16">
        <f t="shared" si="4"/>
        <v>0</v>
      </c>
      <c r="I26" s="16">
        <f t="shared" si="0"/>
        <v>0</v>
      </c>
      <c r="J26" s="1">
        <f t="shared" si="1"/>
        <v>0</v>
      </c>
    </row>
    <row r="27" spans="1:10" x14ac:dyDescent="0.2">
      <c r="A27" s="67">
        <v>7</v>
      </c>
      <c r="B27" s="70"/>
      <c r="C27" s="88" t="s">
        <v>274</v>
      </c>
      <c r="D27" s="72"/>
      <c r="E27" s="72"/>
      <c r="F27" s="37">
        <f t="shared" si="2"/>
        <v>0</v>
      </c>
      <c r="G27" s="37">
        <f t="shared" si="3"/>
        <v>0</v>
      </c>
      <c r="H27" s="16">
        <f t="shared" si="4"/>
        <v>0</v>
      </c>
      <c r="I27" s="16">
        <f t="shared" si="0"/>
        <v>0</v>
      </c>
      <c r="J27" s="1">
        <f t="shared" si="1"/>
        <v>0</v>
      </c>
    </row>
    <row r="28" spans="1:10" x14ac:dyDescent="0.2">
      <c r="A28" s="67">
        <v>8</v>
      </c>
      <c r="B28" s="70"/>
      <c r="C28" s="88" t="s">
        <v>275</v>
      </c>
      <c r="D28" s="72"/>
      <c r="E28" s="72"/>
      <c r="F28" s="37">
        <f t="shared" si="2"/>
        <v>0</v>
      </c>
      <c r="G28" s="37">
        <f t="shared" si="3"/>
        <v>0</v>
      </c>
      <c r="H28" s="16">
        <f t="shared" si="4"/>
        <v>0</v>
      </c>
      <c r="I28" s="16">
        <f t="shared" si="0"/>
        <v>0</v>
      </c>
      <c r="J28" s="1">
        <f t="shared" si="1"/>
        <v>0</v>
      </c>
    </row>
    <row r="29" spans="1:10" x14ac:dyDescent="0.2">
      <c r="A29" s="67">
        <v>9</v>
      </c>
      <c r="B29" s="70"/>
      <c r="C29" s="88" t="s">
        <v>276</v>
      </c>
      <c r="D29" s="72"/>
      <c r="E29" s="72"/>
      <c r="F29" s="37">
        <f t="shared" si="2"/>
        <v>0</v>
      </c>
      <c r="G29" s="37">
        <f t="shared" si="3"/>
        <v>0</v>
      </c>
      <c r="H29" s="16">
        <f t="shared" si="4"/>
        <v>0</v>
      </c>
      <c r="I29" s="16">
        <f t="shared" si="0"/>
        <v>0</v>
      </c>
      <c r="J29" s="1">
        <f t="shared" si="1"/>
        <v>0</v>
      </c>
    </row>
    <row r="30" spans="1:10" x14ac:dyDescent="0.2">
      <c r="A30" s="67">
        <v>10</v>
      </c>
      <c r="B30" s="70"/>
      <c r="C30" s="88" t="s">
        <v>277</v>
      </c>
      <c r="D30" s="72"/>
      <c r="E30" s="72"/>
      <c r="F30" s="37">
        <f t="shared" si="2"/>
        <v>0</v>
      </c>
      <c r="G30" s="37">
        <f t="shared" si="3"/>
        <v>0</v>
      </c>
      <c r="H30" s="16">
        <f t="shared" si="4"/>
        <v>0</v>
      </c>
      <c r="I30" s="16">
        <f t="shared" si="0"/>
        <v>0</v>
      </c>
      <c r="J30" s="1">
        <f t="shared" si="1"/>
        <v>0</v>
      </c>
    </row>
    <row r="31" spans="1:10" x14ac:dyDescent="0.2">
      <c r="A31" s="67">
        <v>11</v>
      </c>
      <c r="B31" s="70"/>
      <c r="C31" s="88" t="s">
        <v>278</v>
      </c>
      <c r="D31" s="72"/>
      <c r="E31" s="72"/>
      <c r="F31" s="37">
        <f t="shared" si="2"/>
        <v>0</v>
      </c>
      <c r="G31" s="37">
        <f t="shared" si="3"/>
        <v>0</v>
      </c>
      <c r="H31" s="16">
        <f t="shared" si="4"/>
        <v>0</v>
      </c>
      <c r="I31" s="16">
        <f t="shared" si="0"/>
        <v>0</v>
      </c>
      <c r="J31" s="1">
        <f t="shared" si="1"/>
        <v>0</v>
      </c>
    </row>
    <row r="32" spans="1:10" x14ac:dyDescent="0.2">
      <c r="A32" s="67">
        <v>12</v>
      </c>
      <c r="B32" s="70"/>
      <c r="C32" s="88" t="s">
        <v>279</v>
      </c>
      <c r="D32" s="72"/>
      <c r="E32" s="72"/>
      <c r="F32" s="37">
        <f t="shared" si="2"/>
        <v>0</v>
      </c>
      <c r="G32" s="37">
        <f t="shared" si="3"/>
        <v>0</v>
      </c>
      <c r="H32" s="16">
        <f t="shared" si="4"/>
        <v>0</v>
      </c>
      <c r="I32" s="16">
        <f t="shared" si="0"/>
        <v>0</v>
      </c>
      <c r="J32" s="1">
        <f t="shared" si="1"/>
        <v>0</v>
      </c>
    </row>
    <row r="33" spans="1:10" x14ac:dyDescent="0.2">
      <c r="A33" s="67">
        <v>13</v>
      </c>
      <c r="B33" s="70"/>
      <c r="C33" s="88" t="s">
        <v>280</v>
      </c>
      <c r="D33" s="72"/>
      <c r="E33" s="72"/>
      <c r="F33" s="37">
        <f t="shared" si="2"/>
        <v>0</v>
      </c>
      <c r="G33" s="37">
        <f t="shared" si="3"/>
        <v>0</v>
      </c>
      <c r="H33" s="16">
        <f t="shared" si="4"/>
        <v>0</v>
      </c>
      <c r="I33" s="16">
        <f t="shared" si="0"/>
        <v>0</v>
      </c>
      <c r="J33" s="1">
        <f t="shared" si="1"/>
        <v>0</v>
      </c>
    </row>
    <row r="34" spans="1:10" x14ac:dyDescent="0.2">
      <c r="A34" s="67">
        <v>14</v>
      </c>
      <c r="B34" s="70"/>
      <c r="C34" s="88" t="s">
        <v>281</v>
      </c>
      <c r="D34" s="72"/>
      <c r="E34" s="72"/>
      <c r="F34" s="37">
        <f t="shared" si="2"/>
        <v>0</v>
      </c>
      <c r="G34" s="37">
        <f t="shared" si="3"/>
        <v>0</v>
      </c>
      <c r="H34" s="16">
        <f t="shared" si="4"/>
        <v>0</v>
      </c>
      <c r="I34" s="16">
        <f t="shared" si="0"/>
        <v>0</v>
      </c>
      <c r="J34" s="1">
        <f t="shared" si="1"/>
        <v>0</v>
      </c>
    </row>
    <row r="35" spans="1:10" x14ac:dyDescent="0.2">
      <c r="A35" s="67">
        <v>15</v>
      </c>
      <c r="B35" s="70"/>
      <c r="C35" s="88" t="s">
        <v>282</v>
      </c>
      <c r="D35" s="72"/>
      <c r="E35" s="72"/>
      <c r="F35" s="37">
        <f t="shared" si="2"/>
        <v>0</v>
      </c>
      <c r="G35" s="37">
        <f t="shared" si="3"/>
        <v>0</v>
      </c>
      <c r="H35" s="16">
        <f t="shared" si="4"/>
        <v>0</v>
      </c>
      <c r="I35" s="16">
        <f t="shared" si="0"/>
        <v>0</v>
      </c>
      <c r="J35" s="1">
        <f t="shared" si="1"/>
        <v>0</v>
      </c>
    </row>
    <row r="36" spans="1:10" x14ac:dyDescent="0.2">
      <c r="A36" s="67">
        <v>16</v>
      </c>
      <c r="B36" s="70"/>
      <c r="C36" s="88" t="s">
        <v>283</v>
      </c>
      <c r="D36" s="72"/>
      <c r="E36" s="72"/>
      <c r="F36" s="37">
        <f t="shared" si="2"/>
        <v>0</v>
      </c>
      <c r="G36" s="37">
        <f t="shared" si="3"/>
        <v>0</v>
      </c>
      <c r="H36" s="16">
        <f t="shared" si="4"/>
        <v>0</v>
      </c>
      <c r="I36" s="16">
        <f t="shared" si="0"/>
        <v>0</v>
      </c>
      <c r="J36" s="1">
        <f t="shared" si="1"/>
        <v>0</v>
      </c>
    </row>
    <row r="37" spans="1:10" x14ac:dyDescent="0.2">
      <c r="A37" s="67">
        <v>17</v>
      </c>
      <c r="B37" s="70"/>
      <c r="C37" s="88" t="s">
        <v>284</v>
      </c>
      <c r="D37" s="72"/>
      <c r="E37" s="72"/>
      <c r="F37" s="37">
        <f t="shared" si="2"/>
        <v>0</v>
      </c>
      <c r="G37" s="37">
        <f t="shared" si="3"/>
        <v>0</v>
      </c>
      <c r="H37" s="16">
        <f t="shared" si="4"/>
        <v>0</v>
      </c>
      <c r="I37" s="16">
        <f t="shared" si="0"/>
        <v>0</v>
      </c>
      <c r="J37" s="1">
        <f t="shared" si="1"/>
        <v>0</v>
      </c>
    </row>
    <row r="38" spans="1:10" x14ac:dyDescent="0.2">
      <c r="A38" s="67">
        <v>18</v>
      </c>
      <c r="B38" s="70"/>
      <c r="C38" s="88" t="s">
        <v>285</v>
      </c>
      <c r="D38" s="72"/>
      <c r="E38" s="72"/>
      <c r="F38" s="37">
        <f t="shared" si="2"/>
        <v>0</v>
      </c>
      <c r="G38" s="37">
        <f t="shared" si="3"/>
        <v>0</v>
      </c>
      <c r="H38" s="16">
        <f t="shared" si="4"/>
        <v>0</v>
      </c>
      <c r="I38" s="16">
        <f t="shared" si="0"/>
        <v>0</v>
      </c>
      <c r="J38" s="1">
        <f t="shared" si="1"/>
        <v>0</v>
      </c>
    </row>
    <row r="39" spans="1:10" x14ac:dyDescent="0.2">
      <c r="A39" s="67">
        <v>19</v>
      </c>
      <c r="B39" s="70"/>
      <c r="C39" s="88" t="s">
        <v>286</v>
      </c>
      <c r="D39" s="72"/>
      <c r="E39" s="72"/>
      <c r="F39" s="37">
        <f t="shared" si="2"/>
        <v>0</v>
      </c>
      <c r="G39" s="37">
        <f t="shared" si="3"/>
        <v>0</v>
      </c>
      <c r="H39" s="16">
        <f t="shared" si="4"/>
        <v>0</v>
      </c>
      <c r="I39" s="16">
        <f t="shared" si="0"/>
        <v>0</v>
      </c>
      <c r="J39" s="1">
        <f t="shared" si="1"/>
        <v>0</v>
      </c>
    </row>
    <row r="40" spans="1:10" x14ac:dyDescent="0.2">
      <c r="A40" s="67">
        <v>20</v>
      </c>
      <c r="B40" s="70"/>
      <c r="C40" s="88" t="s">
        <v>287</v>
      </c>
      <c r="D40" s="72"/>
      <c r="E40" s="72"/>
      <c r="F40" s="37">
        <f t="shared" si="2"/>
        <v>0</v>
      </c>
      <c r="G40" s="37">
        <f t="shared" si="3"/>
        <v>0</v>
      </c>
      <c r="H40" s="16">
        <f t="shared" si="4"/>
        <v>0</v>
      </c>
      <c r="I40" s="16">
        <f t="shared" si="0"/>
        <v>0</v>
      </c>
      <c r="J40" s="1">
        <f t="shared" si="1"/>
        <v>0</v>
      </c>
    </row>
    <row r="41" spans="1:10" x14ac:dyDescent="0.2">
      <c r="A41" s="67">
        <v>21</v>
      </c>
      <c r="B41" s="70"/>
      <c r="C41" s="88" t="s">
        <v>288</v>
      </c>
      <c r="D41" s="72"/>
      <c r="E41" s="72"/>
      <c r="F41" s="37">
        <f t="shared" si="2"/>
        <v>0</v>
      </c>
      <c r="G41" s="37">
        <f t="shared" si="3"/>
        <v>0</v>
      </c>
      <c r="H41" s="16">
        <f t="shared" si="4"/>
        <v>0</v>
      </c>
      <c r="I41" s="16">
        <f t="shared" si="0"/>
        <v>0</v>
      </c>
      <c r="J41" s="1">
        <f t="shared" si="1"/>
        <v>0</v>
      </c>
    </row>
    <row r="42" spans="1:10" x14ac:dyDescent="0.2">
      <c r="A42" s="67">
        <v>22</v>
      </c>
      <c r="B42" s="70"/>
      <c r="C42" s="88" t="s">
        <v>289</v>
      </c>
      <c r="D42" s="72"/>
      <c r="E42" s="72"/>
      <c r="F42" s="37">
        <f t="shared" si="2"/>
        <v>0</v>
      </c>
      <c r="G42" s="37">
        <f t="shared" si="3"/>
        <v>0</v>
      </c>
      <c r="H42" s="16">
        <f t="shared" si="4"/>
        <v>0</v>
      </c>
      <c r="I42" s="16">
        <f t="shared" si="0"/>
        <v>0</v>
      </c>
      <c r="J42" s="1">
        <f t="shared" si="1"/>
        <v>0</v>
      </c>
    </row>
    <row r="43" spans="1:10" x14ac:dyDescent="0.2">
      <c r="A43" s="67">
        <v>23</v>
      </c>
      <c r="B43" s="70"/>
      <c r="C43" s="88" t="s">
        <v>290</v>
      </c>
      <c r="D43" s="72"/>
      <c r="E43" s="72"/>
      <c r="F43" s="37">
        <f t="shared" si="2"/>
        <v>0</v>
      </c>
      <c r="G43" s="37">
        <f t="shared" si="3"/>
        <v>0</v>
      </c>
      <c r="H43" s="16">
        <f t="shared" si="4"/>
        <v>0</v>
      </c>
      <c r="I43" s="16">
        <f t="shared" si="0"/>
        <v>0</v>
      </c>
      <c r="J43" s="1">
        <f t="shared" si="1"/>
        <v>0</v>
      </c>
    </row>
    <row r="44" spans="1:10" x14ac:dyDescent="0.2">
      <c r="A44" s="67">
        <v>24</v>
      </c>
      <c r="B44" s="70"/>
      <c r="C44" s="88" t="s">
        <v>291</v>
      </c>
      <c r="D44" s="72"/>
      <c r="E44" s="72"/>
      <c r="F44" s="37">
        <f t="shared" si="2"/>
        <v>0</v>
      </c>
      <c r="G44" s="37">
        <f t="shared" si="3"/>
        <v>0</v>
      </c>
      <c r="H44" s="16">
        <f t="shared" si="4"/>
        <v>0</v>
      </c>
      <c r="I44" s="16">
        <f t="shared" si="0"/>
        <v>0</v>
      </c>
      <c r="J44" s="1">
        <f t="shared" si="1"/>
        <v>0</v>
      </c>
    </row>
    <row r="45" spans="1:10" x14ac:dyDescent="0.2">
      <c r="A45" s="67">
        <v>25</v>
      </c>
      <c r="B45" s="70"/>
      <c r="C45" s="88" t="s">
        <v>292</v>
      </c>
      <c r="D45" s="72"/>
      <c r="E45" s="72"/>
      <c r="F45" s="37">
        <f t="shared" si="2"/>
        <v>0</v>
      </c>
      <c r="G45" s="37">
        <f t="shared" si="3"/>
        <v>0</v>
      </c>
      <c r="H45" s="16">
        <f t="shared" si="4"/>
        <v>0</v>
      </c>
      <c r="I45" s="16">
        <f t="shared" si="0"/>
        <v>0</v>
      </c>
      <c r="J45" s="1">
        <f t="shared" si="1"/>
        <v>0</v>
      </c>
    </row>
    <row r="46" spans="1:10" x14ac:dyDescent="0.2">
      <c r="A46" s="67">
        <v>26</v>
      </c>
      <c r="B46" s="70"/>
      <c r="C46" s="88" t="s">
        <v>293</v>
      </c>
      <c r="D46" s="72"/>
      <c r="E46" s="72"/>
      <c r="F46" s="37">
        <f t="shared" si="2"/>
        <v>0</v>
      </c>
      <c r="G46" s="37">
        <f t="shared" si="3"/>
        <v>0</v>
      </c>
      <c r="H46" s="16">
        <f t="shared" si="4"/>
        <v>0</v>
      </c>
      <c r="I46" s="16">
        <f t="shared" ref="I46:I77" si="5">ROUND(D46*H46, 2)</f>
        <v>0</v>
      </c>
      <c r="J46" s="1">
        <f t="shared" ref="J46:J77" si="6">D46*E46</f>
        <v>0</v>
      </c>
    </row>
    <row r="47" spans="1:10" x14ac:dyDescent="0.2">
      <c r="A47" s="67">
        <v>27</v>
      </c>
      <c r="B47" s="70"/>
      <c r="C47" s="88" t="s">
        <v>294</v>
      </c>
      <c r="D47" s="72"/>
      <c r="E47" s="72"/>
      <c r="F47" s="37">
        <f t="shared" si="2"/>
        <v>0</v>
      </c>
      <c r="G47" s="37">
        <f t="shared" si="3"/>
        <v>0</v>
      </c>
      <c r="H47" s="16">
        <f t="shared" si="4"/>
        <v>0</v>
      </c>
      <c r="I47" s="16">
        <f t="shared" si="5"/>
        <v>0</v>
      </c>
      <c r="J47" s="1">
        <f t="shared" si="6"/>
        <v>0</v>
      </c>
    </row>
    <row r="48" spans="1:10" x14ac:dyDescent="0.2">
      <c r="A48" s="67">
        <v>28</v>
      </c>
      <c r="B48" s="70"/>
      <c r="C48" s="88" t="s">
        <v>295</v>
      </c>
      <c r="D48" s="72"/>
      <c r="E48" s="72"/>
      <c r="F48" s="37">
        <f t="shared" si="2"/>
        <v>0</v>
      </c>
      <c r="G48" s="37">
        <f t="shared" si="3"/>
        <v>0</v>
      </c>
      <c r="H48" s="16">
        <f t="shared" si="4"/>
        <v>0</v>
      </c>
      <c r="I48" s="16">
        <f t="shared" si="5"/>
        <v>0</v>
      </c>
      <c r="J48" s="1">
        <f t="shared" si="6"/>
        <v>0</v>
      </c>
    </row>
    <row r="49" spans="1:10" x14ac:dyDescent="0.2">
      <c r="A49" s="67">
        <v>29</v>
      </c>
      <c r="B49" s="70"/>
      <c r="C49" s="88" t="s">
        <v>296</v>
      </c>
      <c r="D49" s="72"/>
      <c r="E49" s="72"/>
      <c r="F49" s="37">
        <f t="shared" si="2"/>
        <v>0</v>
      </c>
      <c r="G49" s="37">
        <f t="shared" si="3"/>
        <v>0</v>
      </c>
      <c r="H49" s="16">
        <f t="shared" si="4"/>
        <v>0</v>
      </c>
      <c r="I49" s="16">
        <f t="shared" si="5"/>
        <v>0</v>
      </c>
      <c r="J49" s="1">
        <f t="shared" si="6"/>
        <v>0</v>
      </c>
    </row>
    <row r="50" spans="1:10" x14ac:dyDescent="0.2">
      <c r="A50" s="67">
        <v>30</v>
      </c>
      <c r="B50" s="70"/>
      <c r="C50" s="88" t="s">
        <v>297</v>
      </c>
      <c r="D50" s="72"/>
      <c r="E50" s="72"/>
      <c r="F50" s="37">
        <f t="shared" si="2"/>
        <v>0</v>
      </c>
      <c r="G50" s="37">
        <f t="shared" si="3"/>
        <v>0</v>
      </c>
      <c r="H50" s="16">
        <f t="shared" si="4"/>
        <v>0</v>
      </c>
      <c r="I50" s="16">
        <f t="shared" si="5"/>
        <v>0</v>
      </c>
      <c r="J50" s="1">
        <f t="shared" si="6"/>
        <v>0</v>
      </c>
    </row>
    <row r="51" spans="1:10" x14ac:dyDescent="0.2">
      <c r="A51" s="67">
        <v>31</v>
      </c>
      <c r="B51" s="70"/>
      <c r="C51" s="88" t="s">
        <v>298</v>
      </c>
      <c r="D51" s="72"/>
      <c r="E51" s="72"/>
      <c r="F51" s="37">
        <f t="shared" si="2"/>
        <v>0</v>
      </c>
      <c r="G51" s="37">
        <f t="shared" si="3"/>
        <v>0</v>
      </c>
      <c r="H51" s="16">
        <f t="shared" si="4"/>
        <v>0</v>
      </c>
      <c r="I51" s="16">
        <f t="shared" si="5"/>
        <v>0</v>
      </c>
      <c r="J51" s="1">
        <f t="shared" si="6"/>
        <v>0</v>
      </c>
    </row>
    <row r="52" spans="1:10" x14ac:dyDescent="0.2">
      <c r="A52" s="67">
        <v>32</v>
      </c>
      <c r="B52" s="70"/>
      <c r="C52" s="88" t="s">
        <v>299</v>
      </c>
      <c r="D52" s="72"/>
      <c r="E52" s="72"/>
      <c r="F52" s="37">
        <f t="shared" si="2"/>
        <v>0</v>
      </c>
      <c r="G52" s="37">
        <f t="shared" si="3"/>
        <v>0</v>
      </c>
      <c r="H52" s="16">
        <f t="shared" si="4"/>
        <v>0</v>
      </c>
      <c r="I52" s="16">
        <f t="shared" si="5"/>
        <v>0</v>
      </c>
      <c r="J52" s="1">
        <f t="shared" si="6"/>
        <v>0</v>
      </c>
    </row>
    <row r="53" spans="1:10" x14ac:dyDescent="0.2">
      <c r="A53" s="67">
        <v>33</v>
      </c>
      <c r="B53" s="70"/>
      <c r="C53" s="88" t="s">
        <v>300</v>
      </c>
      <c r="D53" s="72"/>
      <c r="E53" s="72"/>
      <c r="F53" s="37">
        <f t="shared" si="2"/>
        <v>0</v>
      </c>
      <c r="G53" s="37">
        <f t="shared" si="3"/>
        <v>0</v>
      </c>
      <c r="H53" s="16">
        <f t="shared" si="4"/>
        <v>0</v>
      </c>
      <c r="I53" s="16">
        <f t="shared" si="5"/>
        <v>0</v>
      </c>
      <c r="J53" s="1">
        <f t="shared" si="6"/>
        <v>0</v>
      </c>
    </row>
    <row r="54" spans="1:10" x14ac:dyDescent="0.2">
      <c r="A54" s="67">
        <v>34</v>
      </c>
      <c r="B54" s="70"/>
      <c r="C54" s="88" t="s">
        <v>301</v>
      </c>
      <c r="D54" s="72"/>
      <c r="E54" s="72"/>
      <c r="F54" s="37">
        <f t="shared" si="2"/>
        <v>0</v>
      </c>
      <c r="G54" s="37">
        <f t="shared" si="3"/>
        <v>0</v>
      </c>
      <c r="H54" s="16">
        <f t="shared" si="4"/>
        <v>0</v>
      </c>
      <c r="I54" s="16">
        <f t="shared" si="5"/>
        <v>0</v>
      </c>
      <c r="J54" s="1">
        <f t="shared" si="6"/>
        <v>0</v>
      </c>
    </row>
    <row r="55" spans="1:10" x14ac:dyDescent="0.2">
      <c r="A55" s="67">
        <v>35</v>
      </c>
      <c r="B55" s="70"/>
      <c r="C55" s="88" t="s">
        <v>302</v>
      </c>
      <c r="D55" s="72"/>
      <c r="E55" s="72"/>
      <c r="F55" s="37">
        <f t="shared" si="2"/>
        <v>0</v>
      </c>
      <c r="G55" s="37">
        <f t="shared" si="3"/>
        <v>0</v>
      </c>
      <c r="H55" s="16">
        <f t="shared" si="4"/>
        <v>0</v>
      </c>
      <c r="I55" s="16">
        <f t="shared" si="5"/>
        <v>0</v>
      </c>
      <c r="J55" s="1">
        <f t="shared" si="6"/>
        <v>0</v>
      </c>
    </row>
    <row r="56" spans="1:10" x14ac:dyDescent="0.2">
      <c r="A56" s="67">
        <v>36</v>
      </c>
      <c r="B56" s="70"/>
      <c r="C56" s="88" t="s">
        <v>303</v>
      </c>
      <c r="D56" s="72"/>
      <c r="E56" s="72"/>
      <c r="F56" s="37">
        <f t="shared" si="2"/>
        <v>0</v>
      </c>
      <c r="G56" s="37">
        <f t="shared" si="3"/>
        <v>0</v>
      </c>
      <c r="H56" s="16">
        <f t="shared" si="4"/>
        <v>0</v>
      </c>
      <c r="I56" s="16">
        <f t="shared" si="5"/>
        <v>0</v>
      </c>
      <c r="J56" s="1">
        <f t="shared" si="6"/>
        <v>0</v>
      </c>
    </row>
    <row r="57" spans="1:10" x14ac:dyDescent="0.2">
      <c r="A57" s="67">
        <v>37</v>
      </c>
      <c r="B57" s="70"/>
      <c r="C57" s="88" t="s">
        <v>304</v>
      </c>
      <c r="D57" s="72"/>
      <c r="E57" s="72"/>
      <c r="F57" s="37">
        <f t="shared" si="2"/>
        <v>0</v>
      </c>
      <c r="G57" s="37">
        <f t="shared" si="3"/>
        <v>0</v>
      </c>
      <c r="H57" s="16">
        <f t="shared" si="4"/>
        <v>0</v>
      </c>
      <c r="I57" s="16">
        <f t="shared" si="5"/>
        <v>0</v>
      </c>
      <c r="J57" s="1">
        <f t="shared" si="6"/>
        <v>0</v>
      </c>
    </row>
    <row r="58" spans="1:10" x14ac:dyDescent="0.2">
      <c r="A58" s="67">
        <v>38</v>
      </c>
      <c r="B58" s="70"/>
      <c r="C58" s="88" t="s">
        <v>305</v>
      </c>
      <c r="D58" s="72"/>
      <c r="E58" s="72"/>
      <c r="F58" s="37">
        <f t="shared" si="2"/>
        <v>0</v>
      </c>
      <c r="G58" s="37">
        <f t="shared" si="3"/>
        <v>0</v>
      </c>
      <c r="H58" s="16">
        <f t="shared" si="4"/>
        <v>0</v>
      </c>
      <c r="I58" s="16">
        <f t="shared" si="5"/>
        <v>0</v>
      </c>
      <c r="J58" s="1">
        <f t="shared" si="6"/>
        <v>0</v>
      </c>
    </row>
    <row r="59" spans="1:10" x14ac:dyDescent="0.2">
      <c r="A59" s="67">
        <v>39</v>
      </c>
      <c r="B59" s="70"/>
      <c r="C59" s="88" t="s">
        <v>306</v>
      </c>
      <c r="D59" s="72"/>
      <c r="E59" s="72"/>
      <c r="F59" s="37">
        <f t="shared" si="2"/>
        <v>0</v>
      </c>
      <c r="G59" s="37">
        <f t="shared" si="3"/>
        <v>0</v>
      </c>
      <c r="H59" s="16">
        <f t="shared" si="4"/>
        <v>0</v>
      </c>
      <c r="I59" s="16">
        <f t="shared" si="5"/>
        <v>0</v>
      </c>
      <c r="J59" s="1">
        <f t="shared" si="6"/>
        <v>0</v>
      </c>
    </row>
    <row r="60" spans="1:10" x14ac:dyDescent="0.2">
      <c r="A60" s="67">
        <v>40</v>
      </c>
      <c r="B60" s="70"/>
      <c r="C60" s="88" t="s">
        <v>307</v>
      </c>
      <c r="D60" s="72"/>
      <c r="E60" s="72"/>
      <c r="F60" s="37">
        <f t="shared" si="2"/>
        <v>0</v>
      </c>
      <c r="G60" s="37">
        <f t="shared" si="3"/>
        <v>0</v>
      </c>
      <c r="H60" s="16">
        <f t="shared" si="4"/>
        <v>0</v>
      </c>
      <c r="I60" s="16">
        <f t="shared" si="5"/>
        <v>0</v>
      </c>
      <c r="J60" s="1">
        <f t="shared" si="6"/>
        <v>0</v>
      </c>
    </row>
    <row r="61" spans="1:10" x14ac:dyDescent="0.2">
      <c r="A61" s="67">
        <v>41</v>
      </c>
      <c r="B61" s="70"/>
      <c r="C61" s="88" t="s">
        <v>308</v>
      </c>
      <c r="D61" s="72"/>
      <c r="E61" s="72"/>
      <c r="F61" s="37">
        <f t="shared" si="2"/>
        <v>0</v>
      </c>
      <c r="G61" s="37">
        <f t="shared" si="3"/>
        <v>0</v>
      </c>
      <c r="H61" s="16">
        <f t="shared" si="4"/>
        <v>0</v>
      </c>
      <c r="I61" s="16">
        <f t="shared" si="5"/>
        <v>0</v>
      </c>
      <c r="J61" s="1">
        <f t="shared" si="6"/>
        <v>0</v>
      </c>
    </row>
    <row r="62" spans="1:10" x14ac:dyDescent="0.2">
      <c r="A62" s="67">
        <v>42</v>
      </c>
      <c r="B62" s="70"/>
      <c r="C62" s="88" t="s">
        <v>309</v>
      </c>
      <c r="D62" s="72"/>
      <c r="E62" s="72"/>
      <c r="F62" s="37">
        <f t="shared" si="2"/>
        <v>0</v>
      </c>
      <c r="G62" s="37">
        <f t="shared" si="3"/>
        <v>0</v>
      </c>
      <c r="H62" s="16">
        <f t="shared" si="4"/>
        <v>0</v>
      </c>
      <c r="I62" s="16">
        <f t="shared" si="5"/>
        <v>0</v>
      </c>
      <c r="J62" s="1">
        <f t="shared" si="6"/>
        <v>0</v>
      </c>
    </row>
    <row r="63" spans="1:10" x14ac:dyDescent="0.2">
      <c r="A63" s="67">
        <v>43</v>
      </c>
      <c r="B63" s="70"/>
      <c r="C63" s="88" t="s">
        <v>310</v>
      </c>
      <c r="D63" s="72"/>
      <c r="E63" s="72"/>
      <c r="F63" s="37">
        <f t="shared" si="2"/>
        <v>0</v>
      </c>
      <c r="G63" s="37">
        <f t="shared" si="3"/>
        <v>0</v>
      </c>
      <c r="H63" s="16">
        <f t="shared" si="4"/>
        <v>0</v>
      </c>
      <c r="I63" s="16">
        <f t="shared" si="5"/>
        <v>0</v>
      </c>
      <c r="J63" s="1">
        <f t="shared" si="6"/>
        <v>0</v>
      </c>
    </row>
    <row r="64" spans="1:10" x14ac:dyDescent="0.2">
      <c r="A64" s="67">
        <v>44</v>
      </c>
      <c r="B64" s="70"/>
      <c r="C64" s="88" t="s">
        <v>311</v>
      </c>
      <c r="D64" s="72"/>
      <c r="E64" s="72"/>
      <c r="F64" s="37">
        <f t="shared" si="2"/>
        <v>0</v>
      </c>
      <c r="G64" s="37">
        <f t="shared" si="3"/>
        <v>0</v>
      </c>
      <c r="H64" s="16">
        <f t="shared" si="4"/>
        <v>0</v>
      </c>
      <c r="I64" s="16">
        <f t="shared" si="5"/>
        <v>0</v>
      </c>
      <c r="J64" s="1">
        <f t="shared" si="6"/>
        <v>0</v>
      </c>
    </row>
    <row r="65" spans="1:10" x14ac:dyDescent="0.2">
      <c r="A65" s="67">
        <v>45</v>
      </c>
      <c r="B65" s="70"/>
      <c r="C65" s="88" t="s">
        <v>312</v>
      </c>
      <c r="D65" s="72"/>
      <c r="E65" s="72"/>
      <c r="F65" s="37">
        <f t="shared" si="2"/>
        <v>0</v>
      </c>
      <c r="G65" s="37">
        <f t="shared" si="3"/>
        <v>0</v>
      </c>
      <c r="H65" s="16">
        <f t="shared" si="4"/>
        <v>0</v>
      </c>
      <c r="I65" s="16">
        <f t="shared" si="5"/>
        <v>0</v>
      </c>
      <c r="J65" s="1">
        <f t="shared" si="6"/>
        <v>0</v>
      </c>
    </row>
    <row r="66" spans="1:10" x14ac:dyDescent="0.2">
      <c r="A66" s="67">
        <v>46</v>
      </c>
      <c r="B66" s="70"/>
      <c r="C66" s="88" t="s">
        <v>313</v>
      </c>
      <c r="D66" s="72"/>
      <c r="E66" s="72"/>
      <c r="F66" s="37">
        <f t="shared" si="2"/>
        <v>0</v>
      </c>
      <c r="G66" s="37">
        <f t="shared" si="3"/>
        <v>0</v>
      </c>
      <c r="H66" s="16">
        <f t="shared" si="4"/>
        <v>0</v>
      </c>
      <c r="I66" s="16">
        <f t="shared" si="5"/>
        <v>0</v>
      </c>
      <c r="J66" s="1">
        <f t="shared" si="6"/>
        <v>0</v>
      </c>
    </row>
    <row r="67" spans="1:10" x14ac:dyDescent="0.2">
      <c r="A67" s="67">
        <v>47</v>
      </c>
      <c r="B67" s="70"/>
      <c r="C67" s="88" t="s">
        <v>314</v>
      </c>
      <c r="D67" s="72"/>
      <c r="E67" s="72"/>
      <c r="F67" s="37">
        <f t="shared" si="2"/>
        <v>0</v>
      </c>
      <c r="G67" s="37">
        <f t="shared" si="3"/>
        <v>0</v>
      </c>
      <c r="H67" s="16">
        <f t="shared" si="4"/>
        <v>0</v>
      </c>
      <c r="I67" s="16">
        <f t="shared" si="5"/>
        <v>0</v>
      </c>
      <c r="J67" s="1">
        <f t="shared" si="6"/>
        <v>0</v>
      </c>
    </row>
    <row r="68" spans="1:10" x14ac:dyDescent="0.2">
      <c r="A68" s="67">
        <v>48</v>
      </c>
      <c r="B68" s="70"/>
      <c r="C68" s="88" t="s">
        <v>315</v>
      </c>
      <c r="D68" s="72"/>
      <c r="E68" s="72"/>
      <c r="F68" s="37">
        <f t="shared" si="2"/>
        <v>0</v>
      </c>
      <c r="G68" s="37">
        <f t="shared" si="3"/>
        <v>0</v>
      </c>
      <c r="H68" s="16">
        <f t="shared" si="4"/>
        <v>0</v>
      </c>
      <c r="I68" s="16">
        <f t="shared" si="5"/>
        <v>0</v>
      </c>
      <c r="J68" s="1">
        <f t="shared" si="6"/>
        <v>0</v>
      </c>
    </row>
    <row r="69" spans="1:10" x14ac:dyDescent="0.2">
      <c r="A69" s="67">
        <v>49</v>
      </c>
      <c r="B69" s="70"/>
      <c r="C69" s="88" t="s">
        <v>316</v>
      </c>
      <c r="D69" s="72"/>
      <c r="E69" s="72"/>
      <c r="F69" s="37">
        <f t="shared" si="2"/>
        <v>0</v>
      </c>
      <c r="G69" s="37">
        <f t="shared" si="3"/>
        <v>0</v>
      </c>
      <c r="H69" s="16">
        <f t="shared" si="4"/>
        <v>0</v>
      </c>
      <c r="I69" s="16">
        <f t="shared" si="5"/>
        <v>0</v>
      </c>
      <c r="J69" s="1">
        <f t="shared" si="6"/>
        <v>0</v>
      </c>
    </row>
    <row r="70" spans="1:10" x14ac:dyDescent="0.2">
      <c r="A70" s="67">
        <v>50</v>
      </c>
      <c r="B70" s="70"/>
      <c r="C70" s="88" t="s">
        <v>317</v>
      </c>
      <c r="D70" s="72"/>
      <c r="E70" s="72"/>
      <c r="F70" s="37">
        <f t="shared" si="2"/>
        <v>0</v>
      </c>
      <c r="G70" s="37">
        <f t="shared" si="3"/>
        <v>0</v>
      </c>
      <c r="H70" s="16">
        <f t="shared" si="4"/>
        <v>0</v>
      </c>
      <c r="I70" s="16">
        <f t="shared" si="5"/>
        <v>0</v>
      </c>
      <c r="J70" s="1">
        <f t="shared" si="6"/>
        <v>0</v>
      </c>
    </row>
    <row r="71" spans="1:10" x14ac:dyDescent="0.2">
      <c r="A71" s="67">
        <v>51</v>
      </c>
      <c r="B71" s="70"/>
      <c r="C71" s="88" t="s">
        <v>318</v>
      </c>
      <c r="D71" s="72"/>
      <c r="E71" s="72"/>
      <c r="F71" s="37">
        <f t="shared" si="2"/>
        <v>0</v>
      </c>
      <c r="G71" s="37">
        <f t="shared" si="3"/>
        <v>0</v>
      </c>
      <c r="H71" s="16">
        <f t="shared" si="4"/>
        <v>0</v>
      </c>
      <c r="I71" s="16">
        <f t="shared" si="5"/>
        <v>0</v>
      </c>
      <c r="J71" s="1">
        <f t="shared" si="6"/>
        <v>0</v>
      </c>
    </row>
    <row r="72" spans="1:10" x14ac:dyDescent="0.2">
      <c r="A72" s="67">
        <v>52</v>
      </c>
      <c r="B72" s="70"/>
      <c r="C72" s="88" t="s">
        <v>319</v>
      </c>
      <c r="D72" s="72"/>
      <c r="E72" s="72"/>
      <c r="F72" s="37">
        <f t="shared" si="2"/>
        <v>0</v>
      </c>
      <c r="G72" s="37">
        <f t="shared" si="3"/>
        <v>0</v>
      </c>
      <c r="H72" s="16">
        <f t="shared" si="4"/>
        <v>0</v>
      </c>
      <c r="I72" s="16">
        <f t="shared" si="5"/>
        <v>0</v>
      </c>
      <c r="J72" s="1">
        <f t="shared" si="6"/>
        <v>0</v>
      </c>
    </row>
    <row r="73" spans="1:10" x14ac:dyDescent="0.2">
      <c r="A73" s="67">
        <v>53</v>
      </c>
      <c r="B73" s="70"/>
      <c r="C73" s="88" t="s">
        <v>320</v>
      </c>
      <c r="D73" s="72"/>
      <c r="E73" s="72"/>
      <c r="F73" s="37">
        <f t="shared" si="2"/>
        <v>0</v>
      </c>
      <c r="G73" s="37">
        <f t="shared" si="3"/>
        <v>0</v>
      </c>
      <c r="H73" s="16">
        <f t="shared" si="4"/>
        <v>0</v>
      </c>
      <c r="I73" s="16">
        <f t="shared" si="5"/>
        <v>0</v>
      </c>
      <c r="J73" s="1">
        <f t="shared" si="6"/>
        <v>0</v>
      </c>
    </row>
    <row r="74" spans="1:10" x14ac:dyDescent="0.2">
      <c r="A74" s="67">
        <v>54</v>
      </c>
      <c r="B74" s="70"/>
      <c r="C74" s="88" t="s">
        <v>321</v>
      </c>
      <c r="D74" s="72"/>
      <c r="E74" s="72"/>
      <c r="F74" s="37">
        <f t="shared" si="2"/>
        <v>0</v>
      </c>
      <c r="G74" s="37">
        <f t="shared" si="3"/>
        <v>0</v>
      </c>
      <c r="H74" s="16">
        <f t="shared" si="4"/>
        <v>0</v>
      </c>
      <c r="I74" s="16">
        <f t="shared" si="5"/>
        <v>0</v>
      </c>
      <c r="J74" s="1">
        <f t="shared" si="6"/>
        <v>0</v>
      </c>
    </row>
    <row r="75" spans="1:10" x14ac:dyDescent="0.2">
      <c r="A75" s="67">
        <v>55</v>
      </c>
      <c r="B75" s="70"/>
      <c r="C75" s="88" t="s">
        <v>322</v>
      </c>
      <c r="D75" s="72"/>
      <c r="E75" s="72"/>
      <c r="F75" s="37">
        <f t="shared" si="2"/>
        <v>0</v>
      </c>
      <c r="G75" s="37">
        <f t="shared" si="3"/>
        <v>0</v>
      </c>
      <c r="H75" s="16">
        <f t="shared" si="4"/>
        <v>0</v>
      </c>
      <c r="I75" s="16">
        <f t="shared" si="5"/>
        <v>0</v>
      </c>
      <c r="J75" s="1">
        <f t="shared" si="6"/>
        <v>0</v>
      </c>
    </row>
    <row r="76" spans="1:10" x14ac:dyDescent="0.2">
      <c r="A76" s="67">
        <v>56</v>
      </c>
      <c r="B76" s="70"/>
      <c r="C76" s="88" t="s">
        <v>323</v>
      </c>
      <c r="D76" s="72"/>
      <c r="E76" s="72"/>
      <c r="F76" s="37">
        <f t="shared" si="2"/>
        <v>0</v>
      </c>
      <c r="G76" s="37">
        <f t="shared" si="3"/>
        <v>0</v>
      </c>
      <c r="H76" s="16">
        <f t="shared" si="4"/>
        <v>0</v>
      </c>
      <c r="I76" s="16">
        <f t="shared" si="5"/>
        <v>0</v>
      </c>
      <c r="J76" s="1">
        <f t="shared" si="6"/>
        <v>0</v>
      </c>
    </row>
    <row r="77" spans="1:10" x14ac:dyDescent="0.2">
      <c r="A77" s="67">
        <v>57</v>
      </c>
      <c r="B77" s="70"/>
      <c r="C77" s="88" t="s">
        <v>324</v>
      </c>
      <c r="D77" s="72"/>
      <c r="E77" s="72"/>
      <c r="F77" s="37">
        <f t="shared" si="2"/>
        <v>0</v>
      </c>
      <c r="G77" s="37">
        <f t="shared" si="3"/>
        <v>0</v>
      </c>
      <c r="H77" s="16">
        <f t="shared" si="4"/>
        <v>0</v>
      </c>
      <c r="I77" s="16">
        <f t="shared" si="5"/>
        <v>0</v>
      </c>
      <c r="J77" s="1">
        <f t="shared" si="6"/>
        <v>0</v>
      </c>
    </row>
    <row r="78" spans="1:10" x14ac:dyDescent="0.2">
      <c r="A78" s="67">
        <v>58</v>
      </c>
      <c r="B78" s="70"/>
      <c r="C78" s="88" t="s">
        <v>325</v>
      </c>
      <c r="D78" s="72"/>
      <c r="E78" s="72"/>
      <c r="F78" s="37">
        <f t="shared" si="2"/>
        <v>0</v>
      </c>
      <c r="G78" s="37">
        <f t="shared" si="3"/>
        <v>0</v>
      </c>
      <c r="H78" s="16">
        <f t="shared" si="4"/>
        <v>0</v>
      </c>
      <c r="I78" s="16">
        <f t="shared" ref="I78:I109" si="7">ROUND(D78*H78, 2)</f>
        <v>0</v>
      </c>
      <c r="J78" s="1">
        <f t="shared" ref="J78:J109" si="8">D78*E78</f>
        <v>0</v>
      </c>
    </row>
    <row r="79" spans="1:10" x14ac:dyDescent="0.2">
      <c r="A79" s="67">
        <v>59</v>
      </c>
      <c r="B79" s="70"/>
      <c r="C79" s="88" t="s">
        <v>326</v>
      </c>
      <c r="D79" s="72"/>
      <c r="E79" s="72"/>
      <c r="F79" s="37">
        <f t="shared" si="2"/>
        <v>0</v>
      </c>
      <c r="G79" s="37">
        <f t="shared" si="3"/>
        <v>0</v>
      </c>
      <c r="H79" s="16">
        <f t="shared" si="4"/>
        <v>0</v>
      </c>
      <c r="I79" s="16">
        <f t="shared" si="7"/>
        <v>0</v>
      </c>
      <c r="J79" s="1">
        <f t="shared" si="8"/>
        <v>0</v>
      </c>
    </row>
    <row r="80" spans="1:10" x14ac:dyDescent="0.2">
      <c r="A80" s="67">
        <v>60</v>
      </c>
      <c r="B80" s="70"/>
      <c r="C80" s="88" t="s">
        <v>327</v>
      </c>
      <c r="D80" s="72"/>
      <c r="E80" s="72"/>
      <c r="F80" s="37">
        <f t="shared" ref="F80:F119" si="9">ROUND(55.49/1000*E80, 2)</f>
        <v>0</v>
      </c>
      <c r="G80" s="37">
        <f t="shared" ref="G80:G119" si="10">ROUND(58/1000*E80, 2)</f>
        <v>0</v>
      </c>
      <c r="H80" s="16">
        <f t="shared" ref="H80:H120" si="11">ROUND(G80-F80, 2)</f>
        <v>0</v>
      </c>
      <c r="I80" s="16">
        <f t="shared" si="7"/>
        <v>0</v>
      </c>
      <c r="J80" s="1">
        <f t="shared" si="8"/>
        <v>0</v>
      </c>
    </row>
    <row r="81" spans="1:10" x14ac:dyDescent="0.2">
      <c r="A81" s="67">
        <v>61</v>
      </c>
      <c r="B81" s="70"/>
      <c r="C81" s="88" t="s">
        <v>328</v>
      </c>
      <c r="D81" s="72"/>
      <c r="E81" s="72"/>
      <c r="F81" s="37">
        <f t="shared" si="9"/>
        <v>0</v>
      </c>
      <c r="G81" s="37">
        <f t="shared" si="10"/>
        <v>0</v>
      </c>
      <c r="H81" s="16">
        <f t="shared" si="11"/>
        <v>0</v>
      </c>
      <c r="I81" s="16">
        <f t="shared" si="7"/>
        <v>0</v>
      </c>
      <c r="J81" s="1">
        <f t="shared" si="8"/>
        <v>0</v>
      </c>
    </row>
    <row r="82" spans="1:10" x14ac:dyDescent="0.2">
      <c r="A82" s="67">
        <v>62</v>
      </c>
      <c r="B82" s="70"/>
      <c r="C82" s="88" t="s">
        <v>329</v>
      </c>
      <c r="D82" s="72"/>
      <c r="E82" s="72"/>
      <c r="F82" s="37">
        <f t="shared" si="9"/>
        <v>0</v>
      </c>
      <c r="G82" s="37">
        <f t="shared" si="10"/>
        <v>0</v>
      </c>
      <c r="H82" s="16">
        <f t="shared" si="11"/>
        <v>0</v>
      </c>
      <c r="I82" s="16">
        <f t="shared" si="7"/>
        <v>0</v>
      </c>
      <c r="J82" s="1">
        <f t="shared" si="8"/>
        <v>0</v>
      </c>
    </row>
    <row r="83" spans="1:10" x14ac:dyDescent="0.2">
      <c r="A83" s="67">
        <v>63</v>
      </c>
      <c r="B83" s="70"/>
      <c r="C83" s="88" t="s">
        <v>330</v>
      </c>
      <c r="D83" s="72"/>
      <c r="E83" s="72"/>
      <c r="F83" s="37">
        <f t="shared" si="9"/>
        <v>0</v>
      </c>
      <c r="G83" s="37">
        <f t="shared" si="10"/>
        <v>0</v>
      </c>
      <c r="H83" s="16">
        <f t="shared" si="11"/>
        <v>0</v>
      </c>
      <c r="I83" s="16">
        <f t="shared" si="7"/>
        <v>0</v>
      </c>
      <c r="J83" s="1">
        <f t="shared" si="8"/>
        <v>0</v>
      </c>
    </row>
    <row r="84" spans="1:10" x14ac:dyDescent="0.2">
      <c r="A84" s="67">
        <v>64</v>
      </c>
      <c r="B84" s="70"/>
      <c r="C84" s="88" t="s">
        <v>331</v>
      </c>
      <c r="D84" s="72"/>
      <c r="E84" s="72"/>
      <c r="F84" s="37">
        <f t="shared" si="9"/>
        <v>0</v>
      </c>
      <c r="G84" s="37">
        <f t="shared" si="10"/>
        <v>0</v>
      </c>
      <c r="H84" s="16">
        <f t="shared" si="11"/>
        <v>0</v>
      </c>
      <c r="I84" s="16">
        <f t="shared" si="7"/>
        <v>0</v>
      </c>
      <c r="J84" s="1">
        <f t="shared" si="8"/>
        <v>0</v>
      </c>
    </row>
    <row r="85" spans="1:10" x14ac:dyDescent="0.2">
      <c r="A85" s="67">
        <v>65</v>
      </c>
      <c r="B85" s="70"/>
      <c r="C85" s="88" t="s">
        <v>332</v>
      </c>
      <c r="D85" s="72"/>
      <c r="E85" s="72"/>
      <c r="F85" s="37">
        <f t="shared" si="9"/>
        <v>0</v>
      </c>
      <c r="G85" s="37">
        <f t="shared" si="10"/>
        <v>0</v>
      </c>
      <c r="H85" s="16">
        <f t="shared" si="11"/>
        <v>0</v>
      </c>
      <c r="I85" s="16">
        <f t="shared" si="7"/>
        <v>0</v>
      </c>
      <c r="J85" s="1">
        <f t="shared" si="8"/>
        <v>0</v>
      </c>
    </row>
    <row r="86" spans="1:10" x14ac:dyDescent="0.2">
      <c r="A86" s="67">
        <v>66</v>
      </c>
      <c r="B86" s="70"/>
      <c r="C86" s="88" t="s">
        <v>333</v>
      </c>
      <c r="D86" s="72"/>
      <c r="E86" s="72"/>
      <c r="F86" s="37">
        <f t="shared" si="9"/>
        <v>0</v>
      </c>
      <c r="G86" s="37">
        <f t="shared" si="10"/>
        <v>0</v>
      </c>
      <c r="H86" s="16">
        <f t="shared" si="11"/>
        <v>0</v>
      </c>
      <c r="I86" s="16">
        <f t="shared" si="7"/>
        <v>0</v>
      </c>
      <c r="J86" s="1">
        <f t="shared" si="8"/>
        <v>0</v>
      </c>
    </row>
    <row r="87" spans="1:10" x14ac:dyDescent="0.2">
      <c r="A87" s="67">
        <v>67</v>
      </c>
      <c r="B87" s="70"/>
      <c r="C87" s="88" t="s">
        <v>334</v>
      </c>
      <c r="D87" s="72"/>
      <c r="E87" s="72"/>
      <c r="F87" s="37">
        <f t="shared" si="9"/>
        <v>0</v>
      </c>
      <c r="G87" s="37">
        <f t="shared" si="10"/>
        <v>0</v>
      </c>
      <c r="H87" s="16">
        <f t="shared" si="11"/>
        <v>0</v>
      </c>
      <c r="I87" s="16">
        <f t="shared" si="7"/>
        <v>0</v>
      </c>
      <c r="J87" s="1">
        <f t="shared" si="8"/>
        <v>0</v>
      </c>
    </row>
    <row r="88" spans="1:10" x14ac:dyDescent="0.2">
      <c r="A88" s="67">
        <v>68</v>
      </c>
      <c r="B88" s="70"/>
      <c r="C88" s="88" t="s">
        <v>335</v>
      </c>
      <c r="D88" s="72"/>
      <c r="E88" s="72"/>
      <c r="F88" s="37">
        <f t="shared" si="9"/>
        <v>0</v>
      </c>
      <c r="G88" s="37">
        <f t="shared" si="10"/>
        <v>0</v>
      </c>
      <c r="H88" s="16">
        <f t="shared" si="11"/>
        <v>0</v>
      </c>
      <c r="I88" s="16">
        <f t="shared" si="7"/>
        <v>0</v>
      </c>
      <c r="J88" s="1">
        <f t="shared" si="8"/>
        <v>0</v>
      </c>
    </row>
    <row r="89" spans="1:10" x14ac:dyDescent="0.2">
      <c r="A89" s="67">
        <v>69</v>
      </c>
      <c r="B89" s="70"/>
      <c r="C89" s="88" t="s">
        <v>336</v>
      </c>
      <c r="D89" s="72"/>
      <c r="E89" s="72"/>
      <c r="F89" s="37">
        <f t="shared" si="9"/>
        <v>0</v>
      </c>
      <c r="G89" s="37">
        <f t="shared" si="10"/>
        <v>0</v>
      </c>
      <c r="H89" s="16">
        <f t="shared" si="11"/>
        <v>0</v>
      </c>
      <c r="I89" s="16">
        <f t="shared" si="7"/>
        <v>0</v>
      </c>
      <c r="J89" s="1">
        <f t="shared" si="8"/>
        <v>0</v>
      </c>
    </row>
    <row r="90" spans="1:10" x14ac:dyDescent="0.2">
      <c r="A90" s="67">
        <v>70</v>
      </c>
      <c r="B90" s="70"/>
      <c r="C90" s="88" t="s">
        <v>337</v>
      </c>
      <c r="D90" s="72"/>
      <c r="E90" s="72"/>
      <c r="F90" s="37">
        <f t="shared" si="9"/>
        <v>0</v>
      </c>
      <c r="G90" s="37">
        <f t="shared" si="10"/>
        <v>0</v>
      </c>
      <c r="H90" s="16">
        <f t="shared" si="11"/>
        <v>0</v>
      </c>
      <c r="I90" s="16">
        <f t="shared" si="7"/>
        <v>0</v>
      </c>
      <c r="J90" s="1">
        <f t="shared" si="8"/>
        <v>0</v>
      </c>
    </row>
    <row r="91" spans="1:10" x14ac:dyDescent="0.2">
      <c r="A91" s="67">
        <v>71</v>
      </c>
      <c r="B91" s="70"/>
      <c r="C91" s="88" t="s">
        <v>338</v>
      </c>
      <c r="D91" s="72"/>
      <c r="E91" s="72"/>
      <c r="F91" s="37">
        <f t="shared" si="9"/>
        <v>0</v>
      </c>
      <c r="G91" s="37">
        <f t="shared" si="10"/>
        <v>0</v>
      </c>
      <c r="H91" s="16">
        <f t="shared" si="11"/>
        <v>0</v>
      </c>
      <c r="I91" s="16">
        <f t="shared" si="7"/>
        <v>0</v>
      </c>
      <c r="J91" s="1">
        <f t="shared" si="8"/>
        <v>0</v>
      </c>
    </row>
    <row r="92" spans="1:10" x14ac:dyDescent="0.2">
      <c r="A92" s="67">
        <v>72</v>
      </c>
      <c r="B92" s="70"/>
      <c r="C92" s="88" t="s">
        <v>339</v>
      </c>
      <c r="D92" s="72"/>
      <c r="E92" s="72"/>
      <c r="F92" s="37">
        <f t="shared" si="9"/>
        <v>0</v>
      </c>
      <c r="G92" s="37">
        <f t="shared" si="10"/>
        <v>0</v>
      </c>
      <c r="H92" s="16">
        <f t="shared" si="11"/>
        <v>0</v>
      </c>
      <c r="I92" s="16">
        <f t="shared" si="7"/>
        <v>0</v>
      </c>
      <c r="J92" s="1">
        <f t="shared" si="8"/>
        <v>0</v>
      </c>
    </row>
    <row r="93" spans="1:10" x14ac:dyDescent="0.2">
      <c r="A93" s="67">
        <v>73</v>
      </c>
      <c r="B93" s="70"/>
      <c r="C93" s="88" t="s">
        <v>108</v>
      </c>
      <c r="D93" s="72"/>
      <c r="E93" s="72"/>
      <c r="F93" s="37">
        <f t="shared" si="9"/>
        <v>0</v>
      </c>
      <c r="G93" s="37">
        <f t="shared" si="10"/>
        <v>0</v>
      </c>
      <c r="H93" s="16">
        <f t="shared" si="11"/>
        <v>0</v>
      </c>
      <c r="I93" s="16">
        <f t="shared" si="7"/>
        <v>0</v>
      </c>
      <c r="J93" s="1">
        <f t="shared" si="8"/>
        <v>0</v>
      </c>
    </row>
    <row r="94" spans="1:10" x14ac:dyDescent="0.2">
      <c r="A94" s="67">
        <v>74</v>
      </c>
      <c r="B94" s="70"/>
      <c r="C94" s="88" t="s">
        <v>340</v>
      </c>
      <c r="D94" s="72"/>
      <c r="E94" s="72"/>
      <c r="F94" s="37">
        <f t="shared" si="9"/>
        <v>0</v>
      </c>
      <c r="G94" s="37">
        <f t="shared" si="10"/>
        <v>0</v>
      </c>
      <c r="H94" s="16">
        <f t="shared" si="11"/>
        <v>0</v>
      </c>
      <c r="I94" s="16">
        <f t="shared" si="7"/>
        <v>0</v>
      </c>
      <c r="J94" s="1">
        <f t="shared" si="8"/>
        <v>0</v>
      </c>
    </row>
    <row r="95" spans="1:10" x14ac:dyDescent="0.2">
      <c r="A95" s="67">
        <v>75</v>
      </c>
      <c r="B95" s="70"/>
      <c r="C95" s="88" t="s">
        <v>341</v>
      </c>
      <c r="D95" s="72"/>
      <c r="E95" s="72"/>
      <c r="F95" s="37">
        <f t="shared" si="9"/>
        <v>0</v>
      </c>
      <c r="G95" s="37">
        <f t="shared" si="10"/>
        <v>0</v>
      </c>
      <c r="H95" s="16">
        <f t="shared" si="11"/>
        <v>0</v>
      </c>
      <c r="I95" s="16">
        <f t="shared" si="7"/>
        <v>0</v>
      </c>
      <c r="J95" s="1">
        <f t="shared" si="8"/>
        <v>0</v>
      </c>
    </row>
    <row r="96" spans="1:10" x14ac:dyDescent="0.2">
      <c r="A96" s="67">
        <v>76</v>
      </c>
      <c r="B96" s="70"/>
      <c r="C96" s="88" t="s">
        <v>342</v>
      </c>
      <c r="D96" s="72"/>
      <c r="E96" s="72"/>
      <c r="F96" s="37">
        <f t="shared" si="9"/>
        <v>0</v>
      </c>
      <c r="G96" s="37">
        <f t="shared" si="10"/>
        <v>0</v>
      </c>
      <c r="H96" s="16">
        <f t="shared" si="11"/>
        <v>0</v>
      </c>
      <c r="I96" s="16">
        <f t="shared" si="7"/>
        <v>0</v>
      </c>
      <c r="J96" s="1">
        <f t="shared" si="8"/>
        <v>0</v>
      </c>
    </row>
    <row r="97" spans="1:10" x14ac:dyDescent="0.2">
      <c r="A97" s="67">
        <v>77</v>
      </c>
      <c r="B97" s="70"/>
      <c r="C97" s="88" t="s">
        <v>343</v>
      </c>
      <c r="D97" s="72"/>
      <c r="E97" s="72"/>
      <c r="F97" s="37">
        <f t="shared" si="9"/>
        <v>0</v>
      </c>
      <c r="G97" s="37">
        <f t="shared" si="10"/>
        <v>0</v>
      </c>
      <c r="H97" s="16">
        <f t="shared" si="11"/>
        <v>0</v>
      </c>
      <c r="I97" s="16">
        <f t="shared" si="7"/>
        <v>0</v>
      </c>
      <c r="J97" s="1">
        <f t="shared" si="8"/>
        <v>0</v>
      </c>
    </row>
    <row r="98" spans="1:10" x14ac:dyDescent="0.2">
      <c r="A98" s="67">
        <v>78</v>
      </c>
      <c r="B98" s="70"/>
      <c r="C98" s="88" t="s">
        <v>344</v>
      </c>
      <c r="D98" s="72"/>
      <c r="E98" s="72"/>
      <c r="F98" s="37">
        <f t="shared" si="9"/>
        <v>0</v>
      </c>
      <c r="G98" s="37">
        <f t="shared" si="10"/>
        <v>0</v>
      </c>
      <c r="H98" s="16">
        <f t="shared" si="11"/>
        <v>0</v>
      </c>
      <c r="I98" s="16">
        <f t="shared" si="7"/>
        <v>0</v>
      </c>
      <c r="J98" s="1">
        <f t="shared" si="8"/>
        <v>0</v>
      </c>
    </row>
    <row r="99" spans="1:10" x14ac:dyDescent="0.2">
      <c r="A99" s="67">
        <v>79</v>
      </c>
      <c r="B99" s="70"/>
      <c r="C99" s="88" t="s">
        <v>345</v>
      </c>
      <c r="D99" s="72"/>
      <c r="E99" s="72"/>
      <c r="F99" s="37">
        <f t="shared" si="9"/>
        <v>0</v>
      </c>
      <c r="G99" s="37">
        <f t="shared" si="10"/>
        <v>0</v>
      </c>
      <c r="H99" s="16">
        <f t="shared" si="11"/>
        <v>0</v>
      </c>
      <c r="I99" s="16">
        <f t="shared" si="7"/>
        <v>0</v>
      </c>
      <c r="J99" s="1">
        <f t="shared" si="8"/>
        <v>0</v>
      </c>
    </row>
    <row r="100" spans="1:10" x14ac:dyDescent="0.2">
      <c r="A100" s="67">
        <v>80</v>
      </c>
      <c r="B100" s="70"/>
      <c r="C100" s="88" t="s">
        <v>346</v>
      </c>
      <c r="D100" s="72"/>
      <c r="E100" s="72"/>
      <c r="F100" s="37">
        <f t="shared" si="9"/>
        <v>0</v>
      </c>
      <c r="G100" s="37">
        <f t="shared" si="10"/>
        <v>0</v>
      </c>
      <c r="H100" s="16">
        <f t="shared" si="11"/>
        <v>0</v>
      </c>
      <c r="I100" s="16">
        <f t="shared" si="7"/>
        <v>0</v>
      </c>
      <c r="J100" s="1">
        <f t="shared" si="8"/>
        <v>0</v>
      </c>
    </row>
    <row r="101" spans="1:10" x14ac:dyDescent="0.2">
      <c r="A101" s="67">
        <v>81</v>
      </c>
      <c r="B101" s="70"/>
      <c r="C101" s="88" t="s">
        <v>347</v>
      </c>
      <c r="D101" s="72"/>
      <c r="E101" s="72"/>
      <c r="F101" s="37">
        <f t="shared" si="9"/>
        <v>0</v>
      </c>
      <c r="G101" s="37">
        <f t="shared" si="10"/>
        <v>0</v>
      </c>
      <c r="H101" s="16">
        <f t="shared" si="11"/>
        <v>0</v>
      </c>
      <c r="I101" s="16">
        <f t="shared" si="7"/>
        <v>0</v>
      </c>
      <c r="J101" s="1">
        <f t="shared" si="8"/>
        <v>0</v>
      </c>
    </row>
    <row r="102" spans="1:10" x14ac:dyDescent="0.2">
      <c r="A102" s="67">
        <v>82</v>
      </c>
      <c r="B102" s="70"/>
      <c r="C102" s="88" t="s">
        <v>348</v>
      </c>
      <c r="D102" s="72"/>
      <c r="E102" s="72"/>
      <c r="F102" s="37">
        <f t="shared" si="9"/>
        <v>0</v>
      </c>
      <c r="G102" s="37">
        <f t="shared" si="10"/>
        <v>0</v>
      </c>
      <c r="H102" s="16">
        <f t="shared" si="11"/>
        <v>0</v>
      </c>
      <c r="I102" s="16">
        <f t="shared" si="7"/>
        <v>0</v>
      </c>
      <c r="J102" s="1">
        <f t="shared" si="8"/>
        <v>0</v>
      </c>
    </row>
    <row r="103" spans="1:10" x14ac:dyDescent="0.2">
      <c r="A103" s="67">
        <v>83</v>
      </c>
      <c r="B103" s="70"/>
      <c r="C103" s="88" t="s">
        <v>349</v>
      </c>
      <c r="D103" s="72"/>
      <c r="E103" s="72"/>
      <c r="F103" s="37">
        <f t="shared" si="9"/>
        <v>0</v>
      </c>
      <c r="G103" s="37">
        <f t="shared" si="10"/>
        <v>0</v>
      </c>
      <c r="H103" s="16">
        <f t="shared" si="11"/>
        <v>0</v>
      </c>
      <c r="I103" s="16">
        <f t="shared" si="7"/>
        <v>0</v>
      </c>
      <c r="J103" s="1">
        <f t="shared" si="8"/>
        <v>0</v>
      </c>
    </row>
    <row r="104" spans="1:10" x14ac:dyDescent="0.2">
      <c r="A104" s="67">
        <v>84</v>
      </c>
      <c r="B104" s="70"/>
      <c r="C104" s="88" t="s">
        <v>350</v>
      </c>
      <c r="D104" s="72"/>
      <c r="E104" s="72"/>
      <c r="F104" s="37">
        <f t="shared" si="9"/>
        <v>0</v>
      </c>
      <c r="G104" s="37">
        <f t="shared" si="10"/>
        <v>0</v>
      </c>
      <c r="H104" s="16">
        <f t="shared" si="11"/>
        <v>0</v>
      </c>
      <c r="I104" s="16">
        <f t="shared" si="7"/>
        <v>0</v>
      </c>
      <c r="J104" s="1">
        <f t="shared" si="8"/>
        <v>0</v>
      </c>
    </row>
    <row r="105" spans="1:10" x14ac:dyDescent="0.2">
      <c r="A105" s="67">
        <v>85</v>
      </c>
      <c r="B105" s="70"/>
      <c r="C105" s="88" t="s">
        <v>41</v>
      </c>
      <c r="D105" s="72"/>
      <c r="E105" s="72"/>
      <c r="F105" s="37">
        <f t="shared" si="9"/>
        <v>0</v>
      </c>
      <c r="G105" s="37">
        <f t="shared" si="10"/>
        <v>0</v>
      </c>
      <c r="H105" s="16">
        <f t="shared" si="11"/>
        <v>0</v>
      </c>
      <c r="I105" s="16">
        <f t="shared" si="7"/>
        <v>0</v>
      </c>
      <c r="J105" s="1">
        <f t="shared" si="8"/>
        <v>0</v>
      </c>
    </row>
    <row r="106" spans="1:10" x14ac:dyDescent="0.2">
      <c r="A106" s="67">
        <v>86</v>
      </c>
      <c r="B106" s="70"/>
      <c r="C106" s="88" t="s">
        <v>351</v>
      </c>
      <c r="D106" s="72"/>
      <c r="E106" s="72"/>
      <c r="F106" s="37">
        <f t="shared" si="9"/>
        <v>0</v>
      </c>
      <c r="G106" s="37">
        <f t="shared" si="10"/>
        <v>0</v>
      </c>
      <c r="H106" s="16">
        <f t="shared" si="11"/>
        <v>0</v>
      </c>
      <c r="I106" s="16">
        <f t="shared" si="7"/>
        <v>0</v>
      </c>
      <c r="J106" s="1">
        <f t="shared" si="8"/>
        <v>0</v>
      </c>
    </row>
    <row r="107" spans="1:10" x14ac:dyDescent="0.2">
      <c r="A107" s="67">
        <v>87</v>
      </c>
      <c r="B107" s="70"/>
      <c r="C107" s="88" t="s">
        <v>352</v>
      </c>
      <c r="D107" s="72"/>
      <c r="E107" s="72"/>
      <c r="F107" s="37">
        <f t="shared" si="9"/>
        <v>0</v>
      </c>
      <c r="G107" s="37">
        <f t="shared" si="10"/>
        <v>0</v>
      </c>
      <c r="H107" s="16">
        <f t="shared" si="11"/>
        <v>0</v>
      </c>
      <c r="I107" s="16">
        <f t="shared" si="7"/>
        <v>0</v>
      </c>
      <c r="J107" s="1">
        <f t="shared" si="8"/>
        <v>0</v>
      </c>
    </row>
    <row r="108" spans="1:10" x14ac:dyDescent="0.2">
      <c r="A108" s="67">
        <v>88</v>
      </c>
      <c r="B108" s="70"/>
      <c r="C108" s="88" t="s">
        <v>353</v>
      </c>
      <c r="D108" s="72"/>
      <c r="E108" s="72"/>
      <c r="F108" s="37">
        <f t="shared" si="9"/>
        <v>0</v>
      </c>
      <c r="G108" s="37">
        <f t="shared" si="10"/>
        <v>0</v>
      </c>
      <c r="H108" s="16">
        <f t="shared" si="11"/>
        <v>0</v>
      </c>
      <c r="I108" s="16">
        <f t="shared" si="7"/>
        <v>0</v>
      </c>
      <c r="J108" s="1">
        <f t="shared" si="8"/>
        <v>0</v>
      </c>
    </row>
    <row r="109" spans="1:10" x14ac:dyDescent="0.2">
      <c r="A109" s="67">
        <v>89</v>
      </c>
      <c r="B109" s="70"/>
      <c r="C109" s="88" t="s">
        <v>354</v>
      </c>
      <c r="D109" s="72"/>
      <c r="E109" s="72"/>
      <c r="F109" s="37">
        <f t="shared" si="9"/>
        <v>0</v>
      </c>
      <c r="G109" s="37">
        <f t="shared" si="10"/>
        <v>0</v>
      </c>
      <c r="H109" s="16">
        <f t="shared" si="11"/>
        <v>0</v>
      </c>
      <c r="I109" s="16">
        <f t="shared" si="7"/>
        <v>0</v>
      </c>
      <c r="J109" s="1">
        <f t="shared" si="8"/>
        <v>0</v>
      </c>
    </row>
    <row r="110" spans="1:10" x14ac:dyDescent="0.2">
      <c r="A110" s="67">
        <v>90</v>
      </c>
      <c r="B110" s="70"/>
      <c r="C110" s="88" t="s">
        <v>355</v>
      </c>
      <c r="D110" s="72"/>
      <c r="E110" s="72"/>
      <c r="F110" s="37">
        <f t="shared" si="9"/>
        <v>0</v>
      </c>
      <c r="G110" s="37">
        <f t="shared" si="10"/>
        <v>0</v>
      </c>
      <c r="H110" s="16">
        <f t="shared" si="11"/>
        <v>0</v>
      </c>
      <c r="I110" s="16">
        <f t="shared" ref="I110:I120" si="12">ROUND(D110*H110, 2)</f>
        <v>0</v>
      </c>
      <c r="J110" s="1">
        <f t="shared" ref="J110:J120" si="13">D110*E110</f>
        <v>0</v>
      </c>
    </row>
    <row r="111" spans="1:10" x14ac:dyDescent="0.2">
      <c r="A111" s="67">
        <v>91</v>
      </c>
      <c r="B111" s="70"/>
      <c r="C111" s="88" t="s">
        <v>356</v>
      </c>
      <c r="D111" s="72"/>
      <c r="E111" s="72"/>
      <c r="F111" s="37">
        <f t="shared" si="9"/>
        <v>0</v>
      </c>
      <c r="G111" s="37">
        <f t="shared" si="10"/>
        <v>0</v>
      </c>
      <c r="H111" s="16">
        <f t="shared" si="11"/>
        <v>0</v>
      </c>
      <c r="I111" s="16">
        <f t="shared" si="12"/>
        <v>0</v>
      </c>
      <c r="J111" s="1">
        <f t="shared" si="13"/>
        <v>0</v>
      </c>
    </row>
    <row r="112" spans="1:10" x14ac:dyDescent="0.2">
      <c r="A112" s="67">
        <v>92</v>
      </c>
      <c r="B112" s="70"/>
      <c r="C112" s="88" t="s">
        <v>357</v>
      </c>
      <c r="D112" s="72"/>
      <c r="E112" s="72"/>
      <c r="F112" s="37">
        <f t="shared" si="9"/>
        <v>0</v>
      </c>
      <c r="G112" s="37">
        <f t="shared" si="10"/>
        <v>0</v>
      </c>
      <c r="H112" s="16">
        <f t="shared" si="11"/>
        <v>0</v>
      </c>
      <c r="I112" s="16">
        <f t="shared" si="12"/>
        <v>0</v>
      </c>
      <c r="J112" s="1">
        <f t="shared" si="13"/>
        <v>0</v>
      </c>
    </row>
    <row r="113" spans="1:10" x14ac:dyDescent="0.2">
      <c r="A113" s="67">
        <v>93</v>
      </c>
      <c r="B113" s="70"/>
      <c r="C113" s="88" t="s">
        <v>358</v>
      </c>
      <c r="D113" s="72"/>
      <c r="E113" s="72"/>
      <c r="F113" s="37">
        <f t="shared" si="9"/>
        <v>0</v>
      </c>
      <c r="G113" s="37">
        <f t="shared" si="10"/>
        <v>0</v>
      </c>
      <c r="H113" s="16">
        <f t="shared" si="11"/>
        <v>0</v>
      </c>
      <c r="I113" s="16">
        <f t="shared" si="12"/>
        <v>0</v>
      </c>
      <c r="J113" s="1">
        <f t="shared" si="13"/>
        <v>0</v>
      </c>
    </row>
    <row r="114" spans="1:10" x14ac:dyDescent="0.2">
      <c r="A114" s="67">
        <v>94</v>
      </c>
      <c r="B114" s="70"/>
      <c r="C114" s="88" t="s">
        <v>359</v>
      </c>
      <c r="D114" s="72"/>
      <c r="E114" s="72"/>
      <c r="F114" s="37">
        <f t="shared" si="9"/>
        <v>0</v>
      </c>
      <c r="G114" s="37">
        <f t="shared" si="10"/>
        <v>0</v>
      </c>
      <c r="H114" s="16">
        <f t="shared" si="11"/>
        <v>0</v>
      </c>
      <c r="I114" s="16">
        <f t="shared" si="12"/>
        <v>0</v>
      </c>
      <c r="J114" s="1">
        <f t="shared" si="13"/>
        <v>0</v>
      </c>
    </row>
    <row r="115" spans="1:10" x14ac:dyDescent="0.2">
      <c r="A115" s="67">
        <v>95</v>
      </c>
      <c r="B115" s="70"/>
      <c r="C115" s="88" t="s">
        <v>94</v>
      </c>
      <c r="D115" s="72"/>
      <c r="E115" s="72"/>
      <c r="F115" s="37">
        <f t="shared" si="9"/>
        <v>0</v>
      </c>
      <c r="G115" s="37">
        <f t="shared" si="10"/>
        <v>0</v>
      </c>
      <c r="H115" s="16">
        <f t="shared" si="11"/>
        <v>0</v>
      </c>
      <c r="I115" s="16">
        <f t="shared" si="12"/>
        <v>0</v>
      </c>
      <c r="J115" s="1">
        <f t="shared" si="13"/>
        <v>0</v>
      </c>
    </row>
    <row r="116" spans="1:10" x14ac:dyDescent="0.2">
      <c r="A116" s="67">
        <v>96</v>
      </c>
      <c r="B116" s="70"/>
      <c r="C116" s="88" t="s">
        <v>360</v>
      </c>
      <c r="D116" s="72"/>
      <c r="E116" s="72"/>
      <c r="F116" s="37">
        <f t="shared" si="9"/>
        <v>0</v>
      </c>
      <c r="G116" s="37">
        <f t="shared" si="10"/>
        <v>0</v>
      </c>
      <c r="H116" s="16">
        <f t="shared" si="11"/>
        <v>0</v>
      </c>
      <c r="I116" s="16">
        <f t="shared" si="12"/>
        <v>0</v>
      </c>
      <c r="J116" s="1">
        <f t="shared" si="13"/>
        <v>0</v>
      </c>
    </row>
    <row r="117" spans="1:10" x14ac:dyDescent="0.2">
      <c r="A117" s="67">
        <v>97</v>
      </c>
      <c r="B117" s="70"/>
      <c r="C117" s="88" t="s">
        <v>361</v>
      </c>
      <c r="D117" s="72"/>
      <c r="E117" s="72"/>
      <c r="F117" s="37">
        <f t="shared" si="9"/>
        <v>0</v>
      </c>
      <c r="G117" s="37">
        <f t="shared" si="10"/>
        <v>0</v>
      </c>
      <c r="H117" s="16">
        <f t="shared" si="11"/>
        <v>0</v>
      </c>
      <c r="I117" s="16">
        <f t="shared" si="12"/>
        <v>0</v>
      </c>
      <c r="J117" s="1">
        <f t="shared" si="13"/>
        <v>0</v>
      </c>
    </row>
    <row r="118" spans="1:10" x14ac:dyDescent="0.2">
      <c r="A118" s="67">
        <v>98</v>
      </c>
      <c r="B118" s="70"/>
      <c r="C118" s="88" t="s">
        <v>362</v>
      </c>
      <c r="D118" s="72"/>
      <c r="E118" s="72"/>
      <c r="F118" s="37">
        <f t="shared" si="9"/>
        <v>0</v>
      </c>
      <c r="G118" s="37">
        <f t="shared" si="10"/>
        <v>0</v>
      </c>
      <c r="H118" s="16">
        <f t="shared" si="11"/>
        <v>0</v>
      </c>
      <c r="I118" s="16">
        <f t="shared" si="12"/>
        <v>0</v>
      </c>
      <c r="J118" s="1">
        <f t="shared" si="13"/>
        <v>0</v>
      </c>
    </row>
    <row r="119" spans="1:10" x14ac:dyDescent="0.2">
      <c r="A119" s="67">
        <v>99</v>
      </c>
      <c r="B119" s="70"/>
      <c r="C119" s="88" t="s">
        <v>363</v>
      </c>
      <c r="D119" s="72"/>
      <c r="E119" s="72"/>
      <c r="F119" s="37">
        <f t="shared" si="9"/>
        <v>0</v>
      </c>
      <c r="G119" s="37">
        <f t="shared" si="10"/>
        <v>0</v>
      </c>
      <c r="H119" s="16">
        <f t="shared" si="11"/>
        <v>0</v>
      </c>
      <c r="I119" s="16">
        <f t="shared" si="12"/>
        <v>0</v>
      </c>
      <c r="J119" s="1">
        <f t="shared" si="13"/>
        <v>0</v>
      </c>
    </row>
    <row r="120" spans="1:10" ht="13.5" thickBot="1" x14ac:dyDescent="0.25">
      <c r="A120" s="67">
        <v>100</v>
      </c>
      <c r="B120" s="70"/>
      <c r="C120" s="89" t="s">
        <v>364</v>
      </c>
      <c r="D120" s="72"/>
      <c r="E120" s="72"/>
      <c r="F120" s="37">
        <f>ROUND(55.49/1000*E120, 2)</f>
        <v>0</v>
      </c>
      <c r="G120" s="37">
        <f>ROUND(58/1000*E120, 2)</f>
        <v>0</v>
      </c>
      <c r="H120" s="16">
        <f t="shared" si="11"/>
        <v>0</v>
      </c>
      <c r="I120" s="16">
        <f t="shared" si="12"/>
        <v>0</v>
      </c>
      <c r="J120" s="1">
        <f t="shared" si="13"/>
        <v>0</v>
      </c>
    </row>
    <row r="121" spans="1:10" ht="13.5" thickBot="1" x14ac:dyDescent="0.25">
      <c r="A121" s="147" t="s">
        <v>18</v>
      </c>
      <c r="B121" s="148"/>
      <c r="C121" s="149"/>
      <c r="D121" s="63">
        <f>SUM(D21:D120)</f>
        <v>0</v>
      </c>
      <c r="E121" s="55" t="s">
        <v>19</v>
      </c>
      <c r="F121" s="78" t="s">
        <v>19</v>
      </c>
      <c r="G121" s="78" t="s">
        <v>19</v>
      </c>
      <c r="H121" s="78" t="s">
        <v>19</v>
      </c>
      <c r="I121" s="50">
        <f>SUM(I21:I120)</f>
        <v>0</v>
      </c>
      <c r="J121" s="56">
        <f>SUM(J21:J120)</f>
        <v>0</v>
      </c>
    </row>
    <row r="122" spans="1:10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</row>
    <row r="123" spans="1:10" ht="15.75" x14ac:dyDescent="0.25">
      <c r="A123" s="122" t="s">
        <v>20</v>
      </c>
      <c r="B123" s="122"/>
      <c r="C123" s="122"/>
      <c r="D123" s="122"/>
      <c r="E123" s="122"/>
      <c r="F123" s="122"/>
      <c r="G123" s="122"/>
      <c r="H123" s="122"/>
      <c r="I123" s="122"/>
      <c r="J123" s="2"/>
    </row>
    <row r="124" spans="1:10" ht="15.75" x14ac:dyDescent="0.25">
      <c r="A124" s="122" t="s">
        <v>21</v>
      </c>
      <c r="B124" s="122"/>
      <c r="C124" s="122"/>
      <c r="D124" s="122"/>
      <c r="E124" s="122"/>
      <c r="F124" s="122"/>
      <c r="G124" s="122"/>
      <c r="H124" s="122"/>
      <c r="I124" s="122"/>
      <c r="J124" s="2"/>
    </row>
    <row r="125" spans="1:10" ht="15.75" x14ac:dyDescent="0.25">
      <c r="A125" s="115"/>
      <c r="B125" s="115"/>
      <c r="C125" s="115"/>
      <c r="D125" s="115"/>
      <c r="E125" s="5"/>
      <c r="F125" s="3"/>
      <c r="G125" s="3"/>
      <c r="H125" s="3"/>
      <c r="I125" s="3"/>
      <c r="J125" s="2"/>
    </row>
    <row r="126" spans="1:10" x14ac:dyDescent="0.2">
      <c r="A126" s="121" t="s">
        <v>22</v>
      </c>
      <c r="B126" s="121"/>
      <c r="C126" s="121"/>
      <c r="D126" s="121"/>
      <c r="E126" s="121" t="s">
        <v>23</v>
      </c>
      <c r="F126" s="121"/>
      <c r="G126" s="119" t="s">
        <v>24</v>
      </c>
      <c r="H126" s="119"/>
      <c r="I126" s="119"/>
      <c r="J126" s="2"/>
    </row>
    <row r="127" spans="1:10" ht="15.75" x14ac:dyDescent="0.25">
      <c r="A127" s="122" t="s">
        <v>25</v>
      </c>
      <c r="B127" s="122"/>
      <c r="C127" s="122"/>
      <c r="D127" s="122"/>
      <c r="E127" s="122"/>
      <c r="F127" s="122"/>
      <c r="G127" s="122"/>
      <c r="H127" s="122"/>
      <c r="I127" s="122"/>
      <c r="J127" s="2"/>
    </row>
    <row r="128" spans="1:10" ht="15.75" x14ac:dyDescent="0.25">
      <c r="A128" s="115"/>
      <c r="B128" s="115"/>
      <c r="C128" s="115"/>
      <c r="D128" s="115"/>
      <c r="E128" s="5"/>
      <c r="F128" s="3"/>
      <c r="G128" s="3"/>
      <c r="H128" s="3"/>
      <c r="I128" s="3"/>
      <c r="J128" s="2"/>
    </row>
    <row r="129" spans="1:10" x14ac:dyDescent="0.2">
      <c r="A129" s="121" t="s">
        <v>22</v>
      </c>
      <c r="B129" s="121"/>
      <c r="C129" s="121"/>
      <c r="D129" s="121"/>
      <c r="E129" s="121" t="s">
        <v>23</v>
      </c>
      <c r="F129" s="121"/>
      <c r="G129" s="119" t="s">
        <v>24</v>
      </c>
      <c r="H129" s="119"/>
      <c r="I129" s="119"/>
      <c r="J129" s="2"/>
    </row>
    <row r="130" spans="1:10" ht="15.75" x14ac:dyDescent="0.25">
      <c r="A130" s="115"/>
      <c r="B130" s="115"/>
      <c r="C130" s="115"/>
      <c r="D130" s="115"/>
      <c r="E130" s="5"/>
      <c r="F130" s="3"/>
      <c r="G130" s="3"/>
      <c r="H130" s="3"/>
      <c r="I130" s="3"/>
      <c r="J130" s="2"/>
    </row>
    <row r="131" spans="1:10" x14ac:dyDescent="0.2">
      <c r="A131" s="121" t="s">
        <v>22</v>
      </c>
      <c r="B131" s="121"/>
      <c r="C131" s="121"/>
      <c r="D131" s="121"/>
      <c r="E131" s="121" t="s">
        <v>23</v>
      </c>
      <c r="F131" s="121"/>
      <c r="G131" s="119" t="s">
        <v>24</v>
      </c>
      <c r="H131" s="119"/>
      <c r="I131" s="119"/>
      <c r="J131" s="2"/>
    </row>
    <row r="132" spans="1:10" ht="15.75" x14ac:dyDescent="0.25">
      <c r="A132" s="115"/>
      <c r="B132" s="115"/>
      <c r="C132" s="115"/>
      <c r="D132" s="115"/>
      <c r="E132" s="5"/>
      <c r="F132" s="3"/>
      <c r="G132" s="3"/>
      <c r="H132" s="3"/>
      <c r="I132" s="3"/>
      <c r="J132" s="2"/>
    </row>
    <row r="133" spans="1:10" x14ac:dyDescent="0.2">
      <c r="A133" s="121" t="s">
        <v>22</v>
      </c>
      <c r="B133" s="121"/>
      <c r="C133" s="121"/>
      <c r="D133" s="121"/>
      <c r="E133" s="121" t="s">
        <v>23</v>
      </c>
      <c r="F133" s="121"/>
      <c r="G133" s="119" t="s">
        <v>24</v>
      </c>
      <c r="H133" s="119"/>
      <c r="I133" s="119"/>
      <c r="J133" s="2"/>
    </row>
  </sheetData>
  <mergeCells count="36">
    <mergeCell ref="H1:J1"/>
    <mergeCell ref="A133:D133"/>
    <mergeCell ref="E133:F133"/>
    <mergeCell ref="G133:I133"/>
    <mergeCell ref="A126:D126"/>
    <mergeCell ref="E126:F126"/>
    <mergeCell ref="G126:I126"/>
    <mergeCell ref="E129:F129"/>
    <mergeCell ref="A20:E20"/>
    <mergeCell ref="A121:C121"/>
    <mergeCell ref="A123:I123"/>
    <mergeCell ref="A124:I124"/>
    <mergeCell ref="G129:I129"/>
    <mergeCell ref="A12:I12"/>
    <mergeCell ref="A9:J9"/>
    <mergeCell ref="B15:C15"/>
    <mergeCell ref="A132:D132"/>
    <mergeCell ref="A125:D125"/>
    <mergeCell ref="A130:D130"/>
    <mergeCell ref="A131:D131"/>
    <mergeCell ref="E131:F131"/>
    <mergeCell ref="G131:I131"/>
    <mergeCell ref="A13:G13"/>
    <mergeCell ref="A14:I14"/>
    <mergeCell ref="A127:I127"/>
    <mergeCell ref="A128:D128"/>
    <mergeCell ref="A129:D129"/>
    <mergeCell ref="A7:I7"/>
    <mergeCell ref="A11:D11"/>
    <mergeCell ref="F11:I11"/>
    <mergeCell ref="A2:I2"/>
    <mergeCell ref="A3:I3"/>
    <mergeCell ref="A4:I4"/>
    <mergeCell ref="A5:I5"/>
    <mergeCell ref="A6:I6"/>
    <mergeCell ref="A8:I8"/>
  </mergeCells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landscape" r:id="rId1"/>
  <headerFooter>
    <oddHeader>&amp;R&amp;"Times New Roman,Regular"&amp;8 1.pielikums 
metodiskajam materiālam par tabakas izstrādājumu inventarizāciju un akcīzes nodokļa 
starpības summas aprēķināšanu saistībā ar akcīzes nodokļa likmes maiņu 2016.gada 1.janvārī</oddHeader>
    <evenHeader>&amp;R1.pielikums metodiskajiem materiāliem par tabakas izstrādājumu
inventarizāciju un akcīzes nodokļa starpības summas aprēķināšanu
saistībā ar akcīzes nodokļa likmes maiņu 2011.gada 1.jūlijā</evenHeader>
    <firstHeader>&amp;R&amp;8 1.pielikums metodiskajam materiālam par tabakas izstrādājumu 
inventarizāciju un akcīzes nodokļa starpības summas aprēķināšanu
saistībā ar akcīzes nodokļa likmes maiņu 2011.gada 1.jūlijā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O16" sqref="O16"/>
    </sheetView>
  </sheetViews>
  <sheetFormatPr defaultRowHeight="12.75" x14ac:dyDescent="0.2"/>
  <cols>
    <col min="3" max="3" width="15" customWidth="1"/>
    <col min="4" max="4" width="13.85546875" customWidth="1"/>
    <col min="5" max="5" width="14" customWidth="1"/>
    <col min="6" max="6" width="16.7109375" customWidth="1"/>
    <col min="7" max="7" width="15.140625" customWidth="1"/>
    <col min="8" max="8" width="11.140625" customWidth="1"/>
    <col min="9" max="9" width="10.28515625" customWidth="1"/>
    <col min="10" max="10" width="12.28515625" customWidth="1"/>
    <col min="257" max="257" width="24.85546875" customWidth="1"/>
    <col min="258" max="258" width="13.85546875" customWidth="1"/>
    <col min="259" max="259" width="14.28515625" customWidth="1"/>
    <col min="260" max="260" width="13.140625" customWidth="1"/>
    <col min="261" max="261" width="14" customWidth="1"/>
    <col min="262" max="262" width="16.7109375" customWidth="1"/>
    <col min="263" max="263" width="15.140625" customWidth="1"/>
    <col min="513" max="513" width="24.85546875" customWidth="1"/>
    <col min="514" max="514" width="13.85546875" customWidth="1"/>
    <col min="515" max="515" width="14.28515625" customWidth="1"/>
    <col min="516" max="516" width="13.140625" customWidth="1"/>
    <col min="517" max="517" width="14" customWidth="1"/>
    <col min="518" max="518" width="16.7109375" customWidth="1"/>
    <col min="519" max="519" width="15.140625" customWidth="1"/>
    <col min="769" max="769" width="24.85546875" customWidth="1"/>
    <col min="770" max="770" width="13.85546875" customWidth="1"/>
    <col min="771" max="771" width="14.28515625" customWidth="1"/>
    <col min="772" max="772" width="13.140625" customWidth="1"/>
    <col min="773" max="773" width="14" customWidth="1"/>
    <col min="774" max="774" width="16.7109375" customWidth="1"/>
    <col min="775" max="775" width="15.140625" customWidth="1"/>
    <col min="1025" max="1025" width="24.85546875" customWidth="1"/>
    <col min="1026" max="1026" width="13.85546875" customWidth="1"/>
    <col min="1027" max="1027" width="14.28515625" customWidth="1"/>
    <col min="1028" max="1028" width="13.140625" customWidth="1"/>
    <col min="1029" max="1029" width="14" customWidth="1"/>
    <col min="1030" max="1030" width="16.7109375" customWidth="1"/>
    <col min="1031" max="1031" width="15.140625" customWidth="1"/>
    <col min="1281" max="1281" width="24.85546875" customWidth="1"/>
    <col min="1282" max="1282" width="13.85546875" customWidth="1"/>
    <col min="1283" max="1283" width="14.28515625" customWidth="1"/>
    <col min="1284" max="1284" width="13.140625" customWidth="1"/>
    <col min="1285" max="1285" width="14" customWidth="1"/>
    <col min="1286" max="1286" width="16.7109375" customWidth="1"/>
    <col min="1287" max="1287" width="15.140625" customWidth="1"/>
    <col min="1537" max="1537" width="24.85546875" customWidth="1"/>
    <col min="1538" max="1538" width="13.85546875" customWidth="1"/>
    <col min="1539" max="1539" width="14.28515625" customWidth="1"/>
    <col min="1540" max="1540" width="13.140625" customWidth="1"/>
    <col min="1541" max="1541" width="14" customWidth="1"/>
    <col min="1542" max="1542" width="16.7109375" customWidth="1"/>
    <col min="1543" max="1543" width="15.140625" customWidth="1"/>
    <col min="1793" max="1793" width="24.85546875" customWidth="1"/>
    <col min="1794" max="1794" width="13.85546875" customWidth="1"/>
    <col min="1795" max="1795" width="14.28515625" customWidth="1"/>
    <col min="1796" max="1796" width="13.140625" customWidth="1"/>
    <col min="1797" max="1797" width="14" customWidth="1"/>
    <col min="1798" max="1798" width="16.7109375" customWidth="1"/>
    <col min="1799" max="1799" width="15.140625" customWidth="1"/>
    <col min="2049" max="2049" width="24.85546875" customWidth="1"/>
    <col min="2050" max="2050" width="13.85546875" customWidth="1"/>
    <col min="2051" max="2051" width="14.28515625" customWidth="1"/>
    <col min="2052" max="2052" width="13.140625" customWidth="1"/>
    <col min="2053" max="2053" width="14" customWidth="1"/>
    <col min="2054" max="2054" width="16.7109375" customWidth="1"/>
    <col min="2055" max="2055" width="15.140625" customWidth="1"/>
    <col min="2305" max="2305" width="24.85546875" customWidth="1"/>
    <col min="2306" max="2306" width="13.85546875" customWidth="1"/>
    <col min="2307" max="2307" width="14.28515625" customWidth="1"/>
    <col min="2308" max="2308" width="13.140625" customWidth="1"/>
    <col min="2309" max="2309" width="14" customWidth="1"/>
    <col min="2310" max="2310" width="16.7109375" customWidth="1"/>
    <col min="2311" max="2311" width="15.140625" customWidth="1"/>
    <col min="2561" max="2561" width="24.85546875" customWidth="1"/>
    <col min="2562" max="2562" width="13.85546875" customWidth="1"/>
    <col min="2563" max="2563" width="14.28515625" customWidth="1"/>
    <col min="2564" max="2564" width="13.140625" customWidth="1"/>
    <col min="2565" max="2565" width="14" customWidth="1"/>
    <col min="2566" max="2566" width="16.7109375" customWidth="1"/>
    <col min="2567" max="2567" width="15.140625" customWidth="1"/>
    <col min="2817" max="2817" width="24.85546875" customWidth="1"/>
    <col min="2818" max="2818" width="13.85546875" customWidth="1"/>
    <col min="2819" max="2819" width="14.28515625" customWidth="1"/>
    <col min="2820" max="2820" width="13.140625" customWidth="1"/>
    <col min="2821" max="2821" width="14" customWidth="1"/>
    <col min="2822" max="2822" width="16.7109375" customWidth="1"/>
    <col min="2823" max="2823" width="15.140625" customWidth="1"/>
    <col min="3073" max="3073" width="24.85546875" customWidth="1"/>
    <col min="3074" max="3074" width="13.85546875" customWidth="1"/>
    <col min="3075" max="3075" width="14.28515625" customWidth="1"/>
    <col min="3076" max="3076" width="13.140625" customWidth="1"/>
    <col min="3077" max="3077" width="14" customWidth="1"/>
    <col min="3078" max="3078" width="16.7109375" customWidth="1"/>
    <col min="3079" max="3079" width="15.140625" customWidth="1"/>
    <col min="3329" max="3329" width="24.85546875" customWidth="1"/>
    <col min="3330" max="3330" width="13.85546875" customWidth="1"/>
    <col min="3331" max="3331" width="14.28515625" customWidth="1"/>
    <col min="3332" max="3332" width="13.140625" customWidth="1"/>
    <col min="3333" max="3333" width="14" customWidth="1"/>
    <col min="3334" max="3334" width="16.7109375" customWidth="1"/>
    <col min="3335" max="3335" width="15.140625" customWidth="1"/>
    <col min="3585" max="3585" width="24.85546875" customWidth="1"/>
    <col min="3586" max="3586" width="13.85546875" customWidth="1"/>
    <col min="3587" max="3587" width="14.28515625" customWidth="1"/>
    <col min="3588" max="3588" width="13.140625" customWidth="1"/>
    <col min="3589" max="3589" width="14" customWidth="1"/>
    <col min="3590" max="3590" width="16.7109375" customWidth="1"/>
    <col min="3591" max="3591" width="15.140625" customWidth="1"/>
    <col min="3841" max="3841" width="24.85546875" customWidth="1"/>
    <col min="3842" max="3842" width="13.85546875" customWidth="1"/>
    <col min="3843" max="3843" width="14.28515625" customWidth="1"/>
    <col min="3844" max="3844" width="13.140625" customWidth="1"/>
    <col min="3845" max="3845" width="14" customWidth="1"/>
    <col min="3846" max="3846" width="16.7109375" customWidth="1"/>
    <col min="3847" max="3847" width="15.140625" customWidth="1"/>
    <col min="4097" max="4097" width="24.85546875" customWidth="1"/>
    <col min="4098" max="4098" width="13.85546875" customWidth="1"/>
    <col min="4099" max="4099" width="14.28515625" customWidth="1"/>
    <col min="4100" max="4100" width="13.140625" customWidth="1"/>
    <col min="4101" max="4101" width="14" customWidth="1"/>
    <col min="4102" max="4102" width="16.7109375" customWidth="1"/>
    <col min="4103" max="4103" width="15.140625" customWidth="1"/>
    <col min="4353" max="4353" width="24.85546875" customWidth="1"/>
    <col min="4354" max="4354" width="13.85546875" customWidth="1"/>
    <col min="4355" max="4355" width="14.28515625" customWidth="1"/>
    <col min="4356" max="4356" width="13.140625" customWidth="1"/>
    <col min="4357" max="4357" width="14" customWidth="1"/>
    <col min="4358" max="4358" width="16.7109375" customWidth="1"/>
    <col min="4359" max="4359" width="15.140625" customWidth="1"/>
    <col min="4609" max="4609" width="24.85546875" customWidth="1"/>
    <col min="4610" max="4610" width="13.85546875" customWidth="1"/>
    <col min="4611" max="4611" width="14.28515625" customWidth="1"/>
    <col min="4612" max="4612" width="13.140625" customWidth="1"/>
    <col min="4613" max="4613" width="14" customWidth="1"/>
    <col min="4614" max="4614" width="16.7109375" customWidth="1"/>
    <col min="4615" max="4615" width="15.140625" customWidth="1"/>
    <col min="4865" max="4865" width="24.85546875" customWidth="1"/>
    <col min="4866" max="4866" width="13.85546875" customWidth="1"/>
    <col min="4867" max="4867" width="14.28515625" customWidth="1"/>
    <col min="4868" max="4868" width="13.140625" customWidth="1"/>
    <col min="4869" max="4869" width="14" customWidth="1"/>
    <col min="4870" max="4870" width="16.7109375" customWidth="1"/>
    <col min="4871" max="4871" width="15.140625" customWidth="1"/>
    <col min="5121" max="5121" width="24.85546875" customWidth="1"/>
    <col min="5122" max="5122" width="13.85546875" customWidth="1"/>
    <col min="5123" max="5123" width="14.28515625" customWidth="1"/>
    <col min="5124" max="5124" width="13.140625" customWidth="1"/>
    <col min="5125" max="5125" width="14" customWidth="1"/>
    <col min="5126" max="5126" width="16.7109375" customWidth="1"/>
    <col min="5127" max="5127" width="15.140625" customWidth="1"/>
    <col min="5377" max="5377" width="24.85546875" customWidth="1"/>
    <col min="5378" max="5378" width="13.85546875" customWidth="1"/>
    <col min="5379" max="5379" width="14.28515625" customWidth="1"/>
    <col min="5380" max="5380" width="13.140625" customWidth="1"/>
    <col min="5381" max="5381" width="14" customWidth="1"/>
    <col min="5382" max="5382" width="16.7109375" customWidth="1"/>
    <col min="5383" max="5383" width="15.140625" customWidth="1"/>
    <col min="5633" max="5633" width="24.85546875" customWidth="1"/>
    <col min="5634" max="5634" width="13.85546875" customWidth="1"/>
    <col min="5635" max="5635" width="14.28515625" customWidth="1"/>
    <col min="5636" max="5636" width="13.140625" customWidth="1"/>
    <col min="5637" max="5637" width="14" customWidth="1"/>
    <col min="5638" max="5638" width="16.7109375" customWidth="1"/>
    <col min="5639" max="5639" width="15.140625" customWidth="1"/>
    <col min="5889" max="5889" width="24.85546875" customWidth="1"/>
    <col min="5890" max="5890" width="13.85546875" customWidth="1"/>
    <col min="5891" max="5891" width="14.28515625" customWidth="1"/>
    <col min="5892" max="5892" width="13.140625" customWidth="1"/>
    <col min="5893" max="5893" width="14" customWidth="1"/>
    <col min="5894" max="5894" width="16.7109375" customWidth="1"/>
    <col min="5895" max="5895" width="15.140625" customWidth="1"/>
    <col min="6145" max="6145" width="24.85546875" customWidth="1"/>
    <col min="6146" max="6146" width="13.85546875" customWidth="1"/>
    <col min="6147" max="6147" width="14.28515625" customWidth="1"/>
    <col min="6148" max="6148" width="13.140625" customWidth="1"/>
    <col min="6149" max="6149" width="14" customWidth="1"/>
    <col min="6150" max="6150" width="16.7109375" customWidth="1"/>
    <col min="6151" max="6151" width="15.140625" customWidth="1"/>
    <col min="6401" max="6401" width="24.85546875" customWidth="1"/>
    <col min="6402" max="6402" width="13.85546875" customWidth="1"/>
    <col min="6403" max="6403" width="14.28515625" customWidth="1"/>
    <col min="6404" max="6404" width="13.140625" customWidth="1"/>
    <col min="6405" max="6405" width="14" customWidth="1"/>
    <col min="6406" max="6406" width="16.7109375" customWidth="1"/>
    <col min="6407" max="6407" width="15.140625" customWidth="1"/>
    <col min="6657" max="6657" width="24.85546875" customWidth="1"/>
    <col min="6658" max="6658" width="13.85546875" customWidth="1"/>
    <col min="6659" max="6659" width="14.28515625" customWidth="1"/>
    <col min="6660" max="6660" width="13.140625" customWidth="1"/>
    <col min="6661" max="6661" width="14" customWidth="1"/>
    <col min="6662" max="6662" width="16.7109375" customWidth="1"/>
    <col min="6663" max="6663" width="15.140625" customWidth="1"/>
    <col min="6913" max="6913" width="24.85546875" customWidth="1"/>
    <col min="6914" max="6914" width="13.85546875" customWidth="1"/>
    <col min="6915" max="6915" width="14.28515625" customWidth="1"/>
    <col min="6916" max="6916" width="13.140625" customWidth="1"/>
    <col min="6917" max="6917" width="14" customWidth="1"/>
    <col min="6918" max="6918" width="16.7109375" customWidth="1"/>
    <col min="6919" max="6919" width="15.140625" customWidth="1"/>
    <col min="7169" max="7169" width="24.85546875" customWidth="1"/>
    <col min="7170" max="7170" width="13.85546875" customWidth="1"/>
    <col min="7171" max="7171" width="14.28515625" customWidth="1"/>
    <col min="7172" max="7172" width="13.140625" customWidth="1"/>
    <col min="7173" max="7173" width="14" customWidth="1"/>
    <col min="7174" max="7174" width="16.7109375" customWidth="1"/>
    <col min="7175" max="7175" width="15.140625" customWidth="1"/>
    <col min="7425" max="7425" width="24.85546875" customWidth="1"/>
    <col min="7426" max="7426" width="13.85546875" customWidth="1"/>
    <col min="7427" max="7427" width="14.28515625" customWidth="1"/>
    <col min="7428" max="7428" width="13.140625" customWidth="1"/>
    <col min="7429" max="7429" width="14" customWidth="1"/>
    <col min="7430" max="7430" width="16.7109375" customWidth="1"/>
    <col min="7431" max="7431" width="15.140625" customWidth="1"/>
    <col min="7681" max="7681" width="24.85546875" customWidth="1"/>
    <col min="7682" max="7682" width="13.85546875" customWidth="1"/>
    <col min="7683" max="7683" width="14.28515625" customWidth="1"/>
    <col min="7684" max="7684" width="13.140625" customWidth="1"/>
    <col min="7685" max="7685" width="14" customWidth="1"/>
    <col min="7686" max="7686" width="16.7109375" customWidth="1"/>
    <col min="7687" max="7687" width="15.140625" customWidth="1"/>
    <col min="7937" max="7937" width="24.85546875" customWidth="1"/>
    <col min="7938" max="7938" width="13.85546875" customWidth="1"/>
    <col min="7939" max="7939" width="14.28515625" customWidth="1"/>
    <col min="7940" max="7940" width="13.140625" customWidth="1"/>
    <col min="7941" max="7941" width="14" customWidth="1"/>
    <col min="7942" max="7942" width="16.7109375" customWidth="1"/>
    <col min="7943" max="7943" width="15.140625" customWidth="1"/>
    <col min="8193" max="8193" width="24.85546875" customWidth="1"/>
    <col min="8194" max="8194" width="13.85546875" customWidth="1"/>
    <col min="8195" max="8195" width="14.28515625" customWidth="1"/>
    <col min="8196" max="8196" width="13.140625" customWidth="1"/>
    <col min="8197" max="8197" width="14" customWidth="1"/>
    <col min="8198" max="8198" width="16.7109375" customWidth="1"/>
    <col min="8199" max="8199" width="15.140625" customWidth="1"/>
    <col min="8449" max="8449" width="24.85546875" customWidth="1"/>
    <col min="8450" max="8450" width="13.85546875" customWidth="1"/>
    <col min="8451" max="8451" width="14.28515625" customWidth="1"/>
    <col min="8452" max="8452" width="13.140625" customWidth="1"/>
    <col min="8453" max="8453" width="14" customWidth="1"/>
    <col min="8454" max="8454" width="16.7109375" customWidth="1"/>
    <col min="8455" max="8455" width="15.140625" customWidth="1"/>
    <col min="8705" max="8705" width="24.85546875" customWidth="1"/>
    <col min="8706" max="8706" width="13.85546875" customWidth="1"/>
    <col min="8707" max="8707" width="14.28515625" customWidth="1"/>
    <col min="8708" max="8708" width="13.140625" customWidth="1"/>
    <col min="8709" max="8709" width="14" customWidth="1"/>
    <col min="8710" max="8710" width="16.7109375" customWidth="1"/>
    <col min="8711" max="8711" width="15.140625" customWidth="1"/>
    <col min="8961" max="8961" width="24.85546875" customWidth="1"/>
    <col min="8962" max="8962" width="13.85546875" customWidth="1"/>
    <col min="8963" max="8963" width="14.28515625" customWidth="1"/>
    <col min="8964" max="8964" width="13.140625" customWidth="1"/>
    <col min="8965" max="8965" width="14" customWidth="1"/>
    <col min="8966" max="8966" width="16.7109375" customWidth="1"/>
    <col min="8967" max="8967" width="15.140625" customWidth="1"/>
    <col min="9217" max="9217" width="24.85546875" customWidth="1"/>
    <col min="9218" max="9218" width="13.85546875" customWidth="1"/>
    <col min="9219" max="9219" width="14.28515625" customWidth="1"/>
    <col min="9220" max="9220" width="13.140625" customWidth="1"/>
    <col min="9221" max="9221" width="14" customWidth="1"/>
    <col min="9222" max="9222" width="16.7109375" customWidth="1"/>
    <col min="9223" max="9223" width="15.140625" customWidth="1"/>
    <col min="9473" max="9473" width="24.85546875" customWidth="1"/>
    <col min="9474" max="9474" width="13.85546875" customWidth="1"/>
    <col min="9475" max="9475" width="14.28515625" customWidth="1"/>
    <col min="9476" max="9476" width="13.140625" customWidth="1"/>
    <col min="9477" max="9477" width="14" customWidth="1"/>
    <col min="9478" max="9478" width="16.7109375" customWidth="1"/>
    <col min="9479" max="9479" width="15.140625" customWidth="1"/>
    <col min="9729" max="9729" width="24.85546875" customWidth="1"/>
    <col min="9730" max="9730" width="13.85546875" customWidth="1"/>
    <col min="9731" max="9731" width="14.28515625" customWidth="1"/>
    <col min="9732" max="9732" width="13.140625" customWidth="1"/>
    <col min="9733" max="9733" width="14" customWidth="1"/>
    <col min="9734" max="9734" width="16.7109375" customWidth="1"/>
    <col min="9735" max="9735" width="15.140625" customWidth="1"/>
    <col min="9985" max="9985" width="24.85546875" customWidth="1"/>
    <col min="9986" max="9986" width="13.85546875" customWidth="1"/>
    <col min="9987" max="9987" width="14.28515625" customWidth="1"/>
    <col min="9988" max="9988" width="13.140625" customWidth="1"/>
    <col min="9989" max="9989" width="14" customWidth="1"/>
    <col min="9990" max="9990" width="16.7109375" customWidth="1"/>
    <col min="9991" max="9991" width="15.140625" customWidth="1"/>
    <col min="10241" max="10241" width="24.85546875" customWidth="1"/>
    <col min="10242" max="10242" width="13.85546875" customWidth="1"/>
    <col min="10243" max="10243" width="14.28515625" customWidth="1"/>
    <col min="10244" max="10244" width="13.140625" customWidth="1"/>
    <col min="10245" max="10245" width="14" customWidth="1"/>
    <col min="10246" max="10246" width="16.7109375" customWidth="1"/>
    <col min="10247" max="10247" width="15.140625" customWidth="1"/>
    <col min="10497" max="10497" width="24.85546875" customWidth="1"/>
    <col min="10498" max="10498" width="13.85546875" customWidth="1"/>
    <col min="10499" max="10499" width="14.28515625" customWidth="1"/>
    <col min="10500" max="10500" width="13.140625" customWidth="1"/>
    <col min="10501" max="10501" width="14" customWidth="1"/>
    <col min="10502" max="10502" width="16.7109375" customWidth="1"/>
    <col min="10503" max="10503" width="15.140625" customWidth="1"/>
    <col min="10753" max="10753" width="24.85546875" customWidth="1"/>
    <col min="10754" max="10754" width="13.85546875" customWidth="1"/>
    <col min="10755" max="10755" width="14.28515625" customWidth="1"/>
    <col min="10756" max="10756" width="13.140625" customWidth="1"/>
    <col min="10757" max="10757" width="14" customWidth="1"/>
    <col min="10758" max="10758" width="16.7109375" customWidth="1"/>
    <col min="10759" max="10759" width="15.140625" customWidth="1"/>
    <col min="11009" max="11009" width="24.85546875" customWidth="1"/>
    <col min="11010" max="11010" width="13.85546875" customWidth="1"/>
    <col min="11011" max="11011" width="14.28515625" customWidth="1"/>
    <col min="11012" max="11012" width="13.140625" customWidth="1"/>
    <col min="11013" max="11013" width="14" customWidth="1"/>
    <col min="11014" max="11014" width="16.7109375" customWidth="1"/>
    <col min="11015" max="11015" width="15.140625" customWidth="1"/>
    <col min="11265" max="11265" width="24.85546875" customWidth="1"/>
    <col min="11266" max="11266" width="13.85546875" customWidth="1"/>
    <col min="11267" max="11267" width="14.28515625" customWidth="1"/>
    <col min="11268" max="11268" width="13.140625" customWidth="1"/>
    <col min="11269" max="11269" width="14" customWidth="1"/>
    <col min="11270" max="11270" width="16.7109375" customWidth="1"/>
    <col min="11271" max="11271" width="15.140625" customWidth="1"/>
    <col min="11521" max="11521" width="24.85546875" customWidth="1"/>
    <col min="11522" max="11522" width="13.85546875" customWidth="1"/>
    <col min="11523" max="11523" width="14.28515625" customWidth="1"/>
    <col min="11524" max="11524" width="13.140625" customWidth="1"/>
    <col min="11525" max="11525" width="14" customWidth="1"/>
    <col min="11526" max="11526" width="16.7109375" customWidth="1"/>
    <col min="11527" max="11527" width="15.140625" customWidth="1"/>
    <col min="11777" max="11777" width="24.85546875" customWidth="1"/>
    <col min="11778" max="11778" width="13.85546875" customWidth="1"/>
    <col min="11779" max="11779" width="14.28515625" customWidth="1"/>
    <col min="11780" max="11780" width="13.140625" customWidth="1"/>
    <col min="11781" max="11781" width="14" customWidth="1"/>
    <col min="11782" max="11782" width="16.7109375" customWidth="1"/>
    <col min="11783" max="11783" width="15.140625" customWidth="1"/>
    <col min="12033" max="12033" width="24.85546875" customWidth="1"/>
    <col min="12034" max="12034" width="13.85546875" customWidth="1"/>
    <col min="12035" max="12035" width="14.28515625" customWidth="1"/>
    <col min="12036" max="12036" width="13.140625" customWidth="1"/>
    <col min="12037" max="12037" width="14" customWidth="1"/>
    <col min="12038" max="12038" width="16.7109375" customWidth="1"/>
    <col min="12039" max="12039" width="15.140625" customWidth="1"/>
    <col min="12289" max="12289" width="24.85546875" customWidth="1"/>
    <col min="12290" max="12290" width="13.85546875" customWidth="1"/>
    <col min="12291" max="12291" width="14.28515625" customWidth="1"/>
    <col min="12292" max="12292" width="13.140625" customWidth="1"/>
    <col min="12293" max="12293" width="14" customWidth="1"/>
    <col min="12294" max="12294" width="16.7109375" customWidth="1"/>
    <col min="12295" max="12295" width="15.140625" customWidth="1"/>
    <col min="12545" max="12545" width="24.85546875" customWidth="1"/>
    <col min="12546" max="12546" width="13.85546875" customWidth="1"/>
    <col min="12547" max="12547" width="14.28515625" customWidth="1"/>
    <col min="12548" max="12548" width="13.140625" customWidth="1"/>
    <col min="12549" max="12549" width="14" customWidth="1"/>
    <col min="12550" max="12550" width="16.7109375" customWidth="1"/>
    <col min="12551" max="12551" width="15.140625" customWidth="1"/>
    <col min="12801" max="12801" width="24.85546875" customWidth="1"/>
    <col min="12802" max="12802" width="13.85546875" customWidth="1"/>
    <col min="12803" max="12803" width="14.28515625" customWidth="1"/>
    <col min="12804" max="12804" width="13.140625" customWidth="1"/>
    <col min="12805" max="12805" width="14" customWidth="1"/>
    <col min="12806" max="12806" width="16.7109375" customWidth="1"/>
    <col min="12807" max="12807" width="15.140625" customWidth="1"/>
    <col min="13057" max="13057" width="24.85546875" customWidth="1"/>
    <col min="13058" max="13058" width="13.85546875" customWidth="1"/>
    <col min="13059" max="13059" width="14.28515625" customWidth="1"/>
    <col min="13060" max="13060" width="13.140625" customWidth="1"/>
    <col min="13061" max="13061" width="14" customWidth="1"/>
    <col min="13062" max="13062" width="16.7109375" customWidth="1"/>
    <col min="13063" max="13063" width="15.140625" customWidth="1"/>
    <col min="13313" max="13313" width="24.85546875" customWidth="1"/>
    <col min="13314" max="13314" width="13.85546875" customWidth="1"/>
    <col min="13315" max="13315" width="14.28515625" customWidth="1"/>
    <col min="13316" max="13316" width="13.140625" customWidth="1"/>
    <col min="13317" max="13317" width="14" customWidth="1"/>
    <col min="13318" max="13318" width="16.7109375" customWidth="1"/>
    <col min="13319" max="13319" width="15.140625" customWidth="1"/>
    <col min="13569" max="13569" width="24.85546875" customWidth="1"/>
    <col min="13570" max="13570" width="13.85546875" customWidth="1"/>
    <col min="13571" max="13571" width="14.28515625" customWidth="1"/>
    <col min="13572" max="13572" width="13.140625" customWidth="1"/>
    <col min="13573" max="13573" width="14" customWidth="1"/>
    <col min="13574" max="13574" width="16.7109375" customWidth="1"/>
    <col min="13575" max="13575" width="15.140625" customWidth="1"/>
    <col min="13825" max="13825" width="24.85546875" customWidth="1"/>
    <col min="13826" max="13826" width="13.85546875" customWidth="1"/>
    <col min="13827" max="13827" width="14.28515625" customWidth="1"/>
    <col min="13828" max="13828" width="13.140625" customWidth="1"/>
    <col min="13829" max="13829" width="14" customWidth="1"/>
    <col min="13830" max="13830" width="16.7109375" customWidth="1"/>
    <col min="13831" max="13831" width="15.140625" customWidth="1"/>
    <col min="14081" max="14081" width="24.85546875" customWidth="1"/>
    <col min="14082" max="14082" width="13.85546875" customWidth="1"/>
    <col min="14083" max="14083" width="14.28515625" customWidth="1"/>
    <col min="14084" max="14084" width="13.140625" customWidth="1"/>
    <col min="14085" max="14085" width="14" customWidth="1"/>
    <col min="14086" max="14086" width="16.7109375" customWidth="1"/>
    <col min="14087" max="14087" width="15.140625" customWidth="1"/>
    <col min="14337" max="14337" width="24.85546875" customWidth="1"/>
    <col min="14338" max="14338" width="13.85546875" customWidth="1"/>
    <col min="14339" max="14339" width="14.28515625" customWidth="1"/>
    <col min="14340" max="14340" width="13.140625" customWidth="1"/>
    <col min="14341" max="14341" width="14" customWidth="1"/>
    <col min="14342" max="14342" width="16.7109375" customWidth="1"/>
    <col min="14343" max="14343" width="15.140625" customWidth="1"/>
    <col min="14593" max="14593" width="24.85546875" customWidth="1"/>
    <col min="14594" max="14594" width="13.85546875" customWidth="1"/>
    <col min="14595" max="14595" width="14.28515625" customWidth="1"/>
    <col min="14596" max="14596" width="13.140625" customWidth="1"/>
    <col min="14597" max="14597" width="14" customWidth="1"/>
    <col min="14598" max="14598" width="16.7109375" customWidth="1"/>
    <col min="14599" max="14599" width="15.140625" customWidth="1"/>
    <col min="14849" max="14849" width="24.85546875" customWidth="1"/>
    <col min="14850" max="14850" width="13.85546875" customWidth="1"/>
    <col min="14851" max="14851" width="14.28515625" customWidth="1"/>
    <col min="14852" max="14852" width="13.140625" customWidth="1"/>
    <col min="14853" max="14853" width="14" customWidth="1"/>
    <col min="14854" max="14854" width="16.7109375" customWidth="1"/>
    <col min="14855" max="14855" width="15.140625" customWidth="1"/>
    <col min="15105" max="15105" width="24.85546875" customWidth="1"/>
    <col min="15106" max="15106" width="13.85546875" customWidth="1"/>
    <col min="15107" max="15107" width="14.28515625" customWidth="1"/>
    <col min="15108" max="15108" width="13.140625" customWidth="1"/>
    <col min="15109" max="15109" width="14" customWidth="1"/>
    <col min="15110" max="15110" width="16.7109375" customWidth="1"/>
    <col min="15111" max="15111" width="15.140625" customWidth="1"/>
    <col min="15361" max="15361" width="24.85546875" customWidth="1"/>
    <col min="15362" max="15362" width="13.85546875" customWidth="1"/>
    <col min="15363" max="15363" width="14.28515625" customWidth="1"/>
    <col min="15364" max="15364" width="13.140625" customWidth="1"/>
    <col min="15365" max="15365" width="14" customWidth="1"/>
    <col min="15366" max="15366" width="16.7109375" customWidth="1"/>
    <col min="15367" max="15367" width="15.140625" customWidth="1"/>
    <col min="15617" max="15617" width="24.85546875" customWidth="1"/>
    <col min="15618" max="15618" width="13.85546875" customWidth="1"/>
    <col min="15619" max="15619" width="14.28515625" customWidth="1"/>
    <col min="15620" max="15620" width="13.140625" customWidth="1"/>
    <col min="15621" max="15621" width="14" customWidth="1"/>
    <col min="15622" max="15622" width="16.7109375" customWidth="1"/>
    <col min="15623" max="15623" width="15.140625" customWidth="1"/>
    <col min="15873" max="15873" width="24.85546875" customWidth="1"/>
    <col min="15874" max="15874" width="13.85546875" customWidth="1"/>
    <col min="15875" max="15875" width="14.28515625" customWidth="1"/>
    <col min="15876" max="15876" width="13.140625" customWidth="1"/>
    <col min="15877" max="15877" width="14" customWidth="1"/>
    <col min="15878" max="15878" width="16.7109375" customWidth="1"/>
    <col min="15879" max="15879" width="15.140625" customWidth="1"/>
    <col min="16129" max="16129" width="24.85546875" customWidth="1"/>
    <col min="16130" max="16130" width="13.85546875" customWidth="1"/>
    <col min="16131" max="16131" width="14.28515625" customWidth="1"/>
    <col min="16132" max="16132" width="13.140625" customWidth="1"/>
    <col min="16133" max="16133" width="14" customWidth="1"/>
    <col min="16134" max="16134" width="16.7109375" customWidth="1"/>
    <col min="16135" max="16135" width="15.140625" customWidth="1"/>
  </cols>
  <sheetData>
    <row r="1" spans="1:10" ht="15.75" x14ac:dyDescent="0.25">
      <c r="A1" s="136" t="s">
        <v>0</v>
      </c>
      <c r="B1" s="136"/>
      <c r="C1" s="136"/>
      <c r="D1" s="136"/>
      <c r="E1" s="136"/>
      <c r="F1" s="136"/>
      <c r="G1" s="15"/>
      <c r="H1" s="15"/>
    </row>
    <row r="2" spans="1:10" ht="32.25" customHeight="1" x14ac:dyDescent="0.25">
      <c r="A2" s="137" t="s">
        <v>372</v>
      </c>
      <c r="B2" s="137"/>
      <c r="C2" s="137"/>
      <c r="D2" s="137"/>
      <c r="E2" s="137"/>
      <c r="F2" s="137"/>
      <c r="G2" s="137"/>
      <c r="H2" s="137"/>
      <c r="I2" s="137"/>
    </row>
    <row r="3" spans="1:10" ht="15.75" x14ac:dyDescent="0.25">
      <c r="A3" s="126" t="s">
        <v>373</v>
      </c>
      <c r="B3" s="126"/>
      <c r="C3" s="126"/>
      <c r="D3" s="126"/>
      <c r="E3" s="126"/>
      <c r="F3" s="126"/>
      <c r="G3" s="126"/>
      <c r="H3" s="126"/>
      <c r="I3" s="126"/>
    </row>
    <row r="4" spans="1:10" ht="33.75" customHeight="1" x14ac:dyDescent="0.2">
      <c r="A4" s="138" t="s">
        <v>60</v>
      </c>
      <c r="B4" s="138"/>
      <c r="C4" s="138"/>
      <c r="D4" s="138"/>
      <c r="E4" s="138"/>
      <c r="F4" s="138"/>
      <c r="G4" s="138"/>
      <c r="H4" s="138"/>
      <c r="I4" s="138"/>
    </row>
    <row r="5" spans="1:10" ht="15.75" x14ac:dyDescent="0.25">
      <c r="A5" s="135" t="s">
        <v>374</v>
      </c>
      <c r="B5" s="135"/>
      <c r="C5" s="135"/>
      <c r="D5" s="135"/>
      <c r="E5" s="135"/>
      <c r="F5" s="135"/>
      <c r="G5" s="135"/>
      <c r="H5" s="135"/>
      <c r="I5" s="135"/>
    </row>
    <row r="6" spans="1:10" ht="15.75" x14ac:dyDescent="0.25">
      <c r="A6" s="90"/>
      <c r="B6" s="79"/>
      <c r="C6" s="79"/>
      <c r="D6" s="91"/>
      <c r="E6" s="79"/>
      <c r="F6" s="79"/>
      <c r="G6" s="92"/>
      <c r="H6" s="92"/>
    </row>
    <row r="7" spans="1:10" ht="7.5" customHeight="1" x14ac:dyDescent="0.3">
      <c r="A7" s="2"/>
      <c r="B7" s="9"/>
      <c r="C7" s="81"/>
      <c r="D7" s="93"/>
      <c r="E7" s="81"/>
      <c r="F7" s="81"/>
      <c r="G7" s="81"/>
      <c r="H7" s="81"/>
    </row>
    <row r="8" spans="1:10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2">
      <c r="A9" s="121" t="s">
        <v>1</v>
      </c>
      <c r="B9" s="121"/>
      <c r="C9" s="121"/>
      <c r="D9" s="121"/>
      <c r="E9" s="11"/>
      <c r="G9" s="97"/>
      <c r="H9" s="97"/>
      <c r="I9" s="97" t="s">
        <v>2</v>
      </c>
      <c r="J9" s="32"/>
    </row>
    <row r="10" spans="1:10" ht="18.75" x14ac:dyDescent="0.3">
      <c r="A10" s="129" t="s">
        <v>365</v>
      </c>
      <c r="B10" s="129"/>
      <c r="C10" s="129"/>
      <c r="D10" s="129"/>
      <c r="E10" s="129"/>
      <c r="F10" s="129"/>
      <c r="G10" s="80"/>
      <c r="H10" s="80"/>
    </row>
    <row r="11" spans="1:10" ht="18.75" x14ac:dyDescent="0.3">
      <c r="B11" s="101"/>
      <c r="C11" s="105" t="s">
        <v>27</v>
      </c>
      <c r="D11" s="101"/>
      <c r="E11" s="95"/>
      <c r="F11" s="7"/>
      <c r="G11" s="94"/>
      <c r="H11" s="94"/>
    </row>
    <row r="12" spans="1:10" ht="4.5" customHeight="1" x14ac:dyDescent="0.3">
      <c r="A12" s="96"/>
      <c r="B12" s="96"/>
      <c r="C12" s="96"/>
      <c r="D12" s="96"/>
      <c r="E12" s="96"/>
      <c r="F12" s="96"/>
      <c r="G12" s="94"/>
      <c r="H12" s="94"/>
    </row>
    <row r="13" spans="1:10" ht="15.75" customHeight="1" x14ac:dyDescent="0.25">
      <c r="A13" s="98" t="s">
        <v>3</v>
      </c>
      <c r="B13" s="8"/>
      <c r="C13" s="8"/>
      <c r="D13" s="130" t="s">
        <v>4</v>
      </c>
      <c r="E13" s="130"/>
      <c r="F13" s="151"/>
      <c r="G13" s="152"/>
      <c r="H13" s="152"/>
      <c r="I13" s="152"/>
      <c r="J13" s="2"/>
    </row>
    <row r="14" spans="1:10" ht="14.25" customHeight="1" x14ac:dyDescent="0.3">
      <c r="A14" s="2"/>
      <c r="B14" s="9"/>
      <c r="C14" s="100" t="s">
        <v>5</v>
      </c>
      <c r="D14" s="99"/>
      <c r="E14" s="12"/>
      <c r="F14" s="100"/>
      <c r="G14" s="113" t="s">
        <v>377</v>
      </c>
      <c r="H14" s="113"/>
      <c r="I14" s="113"/>
      <c r="J14" s="114"/>
    </row>
    <row r="15" spans="1:10" ht="14.25" customHeight="1" thickBot="1" x14ac:dyDescent="0.25">
      <c r="A15" s="2"/>
      <c r="B15" s="92"/>
      <c r="C15" s="2"/>
      <c r="D15" s="2"/>
      <c r="E15" s="92"/>
      <c r="F15" s="102"/>
      <c r="G15" s="107" t="s">
        <v>378</v>
      </c>
      <c r="H15" s="108"/>
      <c r="I15" s="108"/>
      <c r="J15" s="111"/>
    </row>
    <row r="16" spans="1:10" ht="90.75" thickBot="1" x14ac:dyDescent="0.25">
      <c r="A16" s="42" t="s">
        <v>6</v>
      </c>
      <c r="B16" s="51" t="s">
        <v>28</v>
      </c>
      <c r="C16" s="43" t="s">
        <v>371</v>
      </c>
      <c r="D16" s="52" t="s">
        <v>75</v>
      </c>
      <c r="E16" s="43" t="s">
        <v>49</v>
      </c>
      <c r="F16" s="77" t="s">
        <v>85</v>
      </c>
      <c r="G16" s="61" t="s">
        <v>80</v>
      </c>
      <c r="H16" s="44" t="s">
        <v>81</v>
      </c>
      <c r="I16" s="44" t="s">
        <v>82</v>
      </c>
      <c r="J16" s="68" t="s">
        <v>62</v>
      </c>
    </row>
    <row r="17" spans="1:10" ht="15.75" thickBot="1" x14ac:dyDescent="0.25">
      <c r="A17" s="42" t="s">
        <v>7</v>
      </c>
      <c r="B17" s="51" t="s">
        <v>8</v>
      </c>
      <c r="C17" s="43" t="s">
        <v>9</v>
      </c>
      <c r="D17" s="52" t="s">
        <v>10</v>
      </c>
      <c r="E17" s="43" t="s">
        <v>11</v>
      </c>
      <c r="F17" s="44" t="s">
        <v>12</v>
      </c>
      <c r="G17" s="61" t="s">
        <v>13</v>
      </c>
      <c r="H17" s="44" t="s">
        <v>14</v>
      </c>
      <c r="I17" s="44" t="s">
        <v>15</v>
      </c>
      <c r="J17" s="46" t="s">
        <v>84</v>
      </c>
    </row>
    <row r="18" spans="1:10" ht="13.5" thickBot="1" x14ac:dyDescent="0.25">
      <c r="A18" s="144" t="s">
        <v>16</v>
      </c>
      <c r="B18" s="145"/>
      <c r="C18" s="145"/>
      <c r="D18" s="145"/>
      <c r="E18" s="146"/>
      <c r="F18" s="45" t="s">
        <v>87</v>
      </c>
      <c r="G18" s="62" t="s">
        <v>117</v>
      </c>
      <c r="H18" s="48" t="s">
        <v>115</v>
      </c>
      <c r="I18" s="48" t="s">
        <v>17</v>
      </c>
      <c r="J18" s="47" t="s">
        <v>31</v>
      </c>
    </row>
    <row r="19" spans="1:10" x14ac:dyDescent="0.2">
      <c r="A19" s="35">
        <v>1</v>
      </c>
      <c r="B19" s="70"/>
      <c r="C19" s="88"/>
      <c r="D19" s="72"/>
      <c r="E19" s="72"/>
      <c r="F19" s="37">
        <f t="shared" ref="F19:F22" si="0">ROUND(55.49/1000*E19, 2)</f>
        <v>0</v>
      </c>
      <c r="G19" s="37">
        <f t="shared" ref="G19:G22" si="1">ROUND(58/1000*E19, 2)</f>
        <v>0</v>
      </c>
      <c r="H19" s="16">
        <f t="shared" ref="H19:H22" si="2">ROUND(G19-F19, 2)</f>
        <v>0</v>
      </c>
      <c r="I19" s="16">
        <f t="shared" ref="I19:I22" si="3">ROUND(D19*H19, 2)</f>
        <v>0</v>
      </c>
      <c r="J19" s="54">
        <f t="shared" ref="J19:J22" si="4">D19*E19</f>
        <v>0</v>
      </c>
    </row>
    <row r="20" spans="1:10" x14ac:dyDescent="0.2">
      <c r="A20" s="35">
        <v>2</v>
      </c>
      <c r="B20" s="70"/>
      <c r="C20" s="88"/>
      <c r="D20" s="72"/>
      <c r="E20" s="72"/>
      <c r="F20" s="37">
        <f t="shared" si="0"/>
        <v>0</v>
      </c>
      <c r="G20" s="37">
        <f t="shared" si="1"/>
        <v>0</v>
      </c>
      <c r="H20" s="16">
        <f t="shared" si="2"/>
        <v>0</v>
      </c>
      <c r="I20" s="16">
        <f t="shared" si="3"/>
        <v>0</v>
      </c>
      <c r="J20" s="54">
        <f t="shared" si="4"/>
        <v>0</v>
      </c>
    </row>
    <row r="21" spans="1:10" x14ac:dyDescent="0.2">
      <c r="A21" s="35">
        <v>3</v>
      </c>
      <c r="B21" s="70"/>
      <c r="C21" s="88"/>
      <c r="D21" s="72"/>
      <c r="E21" s="72"/>
      <c r="F21" s="37">
        <f t="shared" si="0"/>
        <v>0</v>
      </c>
      <c r="G21" s="37">
        <f t="shared" si="1"/>
        <v>0</v>
      </c>
      <c r="H21" s="16">
        <f t="shared" si="2"/>
        <v>0</v>
      </c>
      <c r="I21" s="16">
        <f t="shared" si="3"/>
        <v>0</v>
      </c>
      <c r="J21" s="54">
        <f t="shared" si="4"/>
        <v>0</v>
      </c>
    </row>
    <row r="22" spans="1:10" ht="13.5" thickBot="1" x14ac:dyDescent="0.25">
      <c r="A22" s="35">
        <v>4</v>
      </c>
      <c r="B22" s="70"/>
      <c r="C22" s="88"/>
      <c r="D22" s="72"/>
      <c r="E22" s="72"/>
      <c r="F22" s="37">
        <f t="shared" si="0"/>
        <v>0</v>
      </c>
      <c r="G22" s="37">
        <f t="shared" si="1"/>
        <v>0</v>
      </c>
      <c r="H22" s="16">
        <f t="shared" si="2"/>
        <v>0</v>
      </c>
      <c r="I22" s="16">
        <f t="shared" si="3"/>
        <v>0</v>
      </c>
      <c r="J22" s="54">
        <f t="shared" si="4"/>
        <v>0</v>
      </c>
    </row>
    <row r="23" spans="1:10" ht="13.5" thickBot="1" x14ac:dyDescent="0.25">
      <c r="A23" s="147" t="s">
        <v>18</v>
      </c>
      <c r="B23" s="148"/>
      <c r="C23" s="149"/>
      <c r="D23" s="63">
        <f>SUM(D19:D22)</f>
        <v>0</v>
      </c>
      <c r="E23" s="55" t="s">
        <v>19</v>
      </c>
      <c r="F23" s="78" t="s">
        <v>19</v>
      </c>
      <c r="G23" s="78" t="s">
        <v>19</v>
      </c>
      <c r="H23" s="78" t="s">
        <v>19</v>
      </c>
      <c r="I23" s="50">
        <f>SUM(I19:I22)</f>
        <v>0</v>
      </c>
      <c r="J23" s="56">
        <f>SUM(J19:J22)</f>
        <v>0</v>
      </c>
    </row>
    <row r="25" spans="1:10" ht="15.75" x14ac:dyDescent="0.25">
      <c r="A25" s="122" t="s">
        <v>20</v>
      </c>
      <c r="B25" s="122"/>
      <c r="C25" s="122"/>
      <c r="D25" s="122"/>
      <c r="E25" s="122"/>
      <c r="F25" s="122"/>
      <c r="G25" s="122"/>
      <c r="H25" s="122"/>
      <c r="I25" s="122"/>
    </row>
    <row r="26" spans="1:10" ht="15.75" x14ac:dyDescent="0.25">
      <c r="A26" s="122" t="s">
        <v>21</v>
      </c>
      <c r="B26" s="122"/>
      <c r="C26" s="122"/>
      <c r="D26" s="122"/>
      <c r="E26" s="122"/>
      <c r="F26" s="122"/>
      <c r="G26" s="122"/>
      <c r="H26" s="122"/>
      <c r="I26" s="122"/>
    </row>
    <row r="27" spans="1:10" ht="15.75" x14ac:dyDescent="0.25">
      <c r="A27" s="115"/>
      <c r="B27" s="115"/>
      <c r="C27" s="115"/>
      <c r="D27" s="115"/>
      <c r="E27" s="5"/>
      <c r="F27" s="3"/>
      <c r="G27" s="3"/>
      <c r="H27" s="3"/>
      <c r="I27" s="3"/>
    </row>
    <row r="28" spans="1:10" x14ac:dyDescent="0.2">
      <c r="A28" s="121" t="s">
        <v>22</v>
      </c>
      <c r="B28" s="121"/>
      <c r="C28" s="121"/>
      <c r="D28" s="121"/>
      <c r="E28" s="121" t="s">
        <v>23</v>
      </c>
      <c r="F28" s="121"/>
      <c r="G28" s="119" t="s">
        <v>24</v>
      </c>
      <c r="H28" s="119"/>
      <c r="I28" s="119"/>
    </row>
    <row r="29" spans="1:10" ht="15.75" x14ac:dyDescent="0.25">
      <c r="A29" s="122" t="s">
        <v>25</v>
      </c>
      <c r="B29" s="122"/>
      <c r="C29" s="122"/>
      <c r="D29" s="122"/>
      <c r="E29" s="122"/>
      <c r="F29" s="122"/>
      <c r="G29" s="122"/>
      <c r="H29" s="122"/>
      <c r="I29" s="122"/>
    </row>
    <row r="30" spans="1:10" ht="15.75" x14ac:dyDescent="0.25">
      <c r="A30" s="115"/>
      <c r="B30" s="115"/>
      <c r="C30" s="115"/>
      <c r="D30" s="115"/>
      <c r="E30" s="5"/>
      <c r="F30" s="3"/>
      <c r="G30" s="3"/>
      <c r="H30" s="3"/>
      <c r="I30" s="3"/>
    </row>
    <row r="31" spans="1:10" x14ac:dyDescent="0.2">
      <c r="A31" s="121" t="s">
        <v>22</v>
      </c>
      <c r="B31" s="121"/>
      <c r="C31" s="121"/>
      <c r="D31" s="121"/>
      <c r="E31" s="121" t="s">
        <v>23</v>
      </c>
      <c r="F31" s="121"/>
      <c r="G31" s="119" t="s">
        <v>24</v>
      </c>
      <c r="H31" s="119"/>
      <c r="I31" s="119"/>
    </row>
    <row r="32" spans="1:10" ht="15.75" x14ac:dyDescent="0.25">
      <c r="A32" s="115"/>
      <c r="B32" s="115"/>
      <c r="C32" s="115"/>
      <c r="D32" s="115"/>
      <c r="E32" s="5"/>
      <c r="F32" s="3"/>
      <c r="G32" s="3"/>
      <c r="H32" s="3"/>
      <c r="I32" s="3"/>
    </row>
    <row r="33" spans="1:9" x14ac:dyDescent="0.2">
      <c r="A33" s="121" t="s">
        <v>22</v>
      </c>
      <c r="B33" s="121"/>
      <c r="C33" s="121"/>
      <c r="D33" s="121"/>
      <c r="E33" s="121" t="s">
        <v>23</v>
      </c>
      <c r="F33" s="121"/>
      <c r="G33" s="119" t="s">
        <v>24</v>
      </c>
      <c r="H33" s="119"/>
      <c r="I33" s="119"/>
    </row>
    <row r="34" spans="1:9" ht="10.5" customHeight="1" x14ac:dyDescent="0.25">
      <c r="A34" s="115"/>
      <c r="B34" s="115"/>
      <c r="C34" s="115"/>
      <c r="D34" s="115"/>
      <c r="E34" s="5"/>
      <c r="F34" s="3"/>
      <c r="G34" s="3"/>
      <c r="H34" s="3"/>
      <c r="I34" s="3"/>
    </row>
    <row r="35" spans="1:9" x14ac:dyDescent="0.2">
      <c r="A35" s="121" t="s">
        <v>22</v>
      </c>
      <c r="B35" s="121"/>
      <c r="C35" s="121"/>
      <c r="D35" s="121"/>
      <c r="E35" s="121" t="s">
        <v>23</v>
      </c>
      <c r="F35" s="121"/>
      <c r="G35" s="119" t="s">
        <v>24</v>
      </c>
      <c r="H35" s="119"/>
      <c r="I35" s="119"/>
    </row>
  </sheetData>
  <mergeCells count="31">
    <mergeCell ref="A9:D9"/>
    <mergeCell ref="A10:F10"/>
    <mergeCell ref="A18:E18"/>
    <mergeCell ref="A1:F1"/>
    <mergeCell ref="A2:I2"/>
    <mergeCell ref="A3:I3"/>
    <mergeCell ref="A4:I4"/>
    <mergeCell ref="A5:I5"/>
    <mergeCell ref="A23:C23"/>
    <mergeCell ref="A25:I25"/>
    <mergeCell ref="A26:I26"/>
    <mergeCell ref="A27:D27"/>
    <mergeCell ref="A28:D28"/>
    <mergeCell ref="E28:F28"/>
    <mergeCell ref="G28:I28"/>
    <mergeCell ref="A35:D35"/>
    <mergeCell ref="E35:F35"/>
    <mergeCell ref="G35:I35"/>
    <mergeCell ref="A8:J8"/>
    <mergeCell ref="D13:E13"/>
    <mergeCell ref="F13:I13"/>
    <mergeCell ref="A32:D32"/>
    <mergeCell ref="A33:D33"/>
    <mergeCell ref="E33:F33"/>
    <mergeCell ref="G33:I33"/>
    <mergeCell ref="A34:D34"/>
    <mergeCell ref="A29:I29"/>
    <mergeCell ref="A30:D30"/>
    <mergeCell ref="A31:D31"/>
    <mergeCell ref="E31:F31"/>
    <mergeCell ref="G31:I31"/>
  </mergeCells>
  <pageMargins left="0.7" right="0.7" top="0.75" bottom="0.75" header="0.3" footer="0.3"/>
  <pageSetup paperSize="9" orientation="landscape" r:id="rId1"/>
  <headerFooter>
    <oddHeader>&amp;R&amp;"Times New Roman,Regular" 1.pielikums 
metodiskajam materiālam par tabakas izstrādājumu inventarizāciju un akcīzes nodokļa 
starpības summas aprēķināšanu saistībā ar akcīzes nodokļa likmes maiņu 2016.gada 1.janvārī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6"/>
  <sheetViews>
    <sheetView zoomScaleNormal="100" workbookViewId="0">
      <selection activeCell="I17" sqref="I17"/>
    </sheetView>
  </sheetViews>
  <sheetFormatPr defaultRowHeight="12.75" x14ac:dyDescent="0.2"/>
  <cols>
    <col min="1" max="1" width="17.85546875" customWidth="1"/>
    <col min="2" max="2" width="21" customWidth="1"/>
    <col min="3" max="3" width="15.42578125" customWidth="1"/>
    <col min="4" max="4" width="25.140625" customWidth="1"/>
    <col min="5" max="5" width="25" customWidth="1"/>
    <col min="6" max="6" width="22.7109375" customWidth="1"/>
    <col min="7" max="7" width="18" hidden="1" customWidth="1"/>
  </cols>
  <sheetData>
    <row r="1" spans="1:9" ht="14.25" customHeight="1" x14ac:dyDescent="0.2">
      <c r="E1" s="169"/>
      <c r="F1" s="169"/>
    </row>
    <row r="2" spans="1:9" ht="21" customHeight="1" x14ac:dyDescent="0.25">
      <c r="A2" s="173" t="s">
        <v>0</v>
      </c>
      <c r="B2" s="173"/>
      <c r="C2" s="173"/>
      <c r="D2" s="173"/>
      <c r="E2" s="173"/>
      <c r="F2" s="173"/>
      <c r="G2" s="173"/>
    </row>
    <row r="3" spans="1:9" ht="31.5" customHeight="1" x14ac:dyDescent="0.2">
      <c r="A3" s="174" t="s">
        <v>116</v>
      </c>
      <c r="B3" s="174"/>
      <c r="C3" s="174"/>
      <c r="D3" s="174"/>
      <c r="E3" s="174"/>
      <c r="F3" s="174"/>
      <c r="G3" s="174"/>
      <c r="I3" s="33"/>
    </row>
    <row r="4" spans="1:9" ht="34.5" customHeight="1" x14ac:dyDescent="0.25">
      <c r="A4" s="175" t="s">
        <v>69</v>
      </c>
      <c r="B4" s="175"/>
      <c r="C4" s="175"/>
      <c r="D4" s="175"/>
      <c r="E4" s="175"/>
      <c r="F4" s="175"/>
      <c r="G4" s="175"/>
    </row>
    <row r="5" spans="1:9" ht="33" customHeight="1" x14ac:dyDescent="0.25">
      <c r="A5" s="175" t="s">
        <v>70</v>
      </c>
      <c r="B5" s="175"/>
      <c r="C5" s="175"/>
      <c r="D5" s="175"/>
      <c r="E5" s="175"/>
      <c r="F5" s="175"/>
      <c r="G5" s="175"/>
    </row>
    <row r="6" spans="1:9" ht="36" customHeight="1" x14ac:dyDescent="0.2">
      <c r="A6" s="176" t="s">
        <v>53</v>
      </c>
      <c r="B6" s="176"/>
      <c r="C6" s="176"/>
      <c r="D6" s="176"/>
      <c r="E6" s="176"/>
      <c r="F6" s="176"/>
      <c r="G6" s="176"/>
    </row>
    <row r="7" spans="1:9" ht="18.75" x14ac:dyDescent="0.3">
      <c r="A7" s="177" t="s">
        <v>54</v>
      </c>
      <c r="B7" s="168"/>
      <c r="C7" s="168"/>
      <c r="D7" s="168"/>
      <c r="E7" s="178"/>
      <c r="F7" s="178"/>
      <c r="G7" s="178"/>
    </row>
    <row r="8" spans="1:9" ht="18.75" x14ac:dyDescent="0.3">
      <c r="A8" s="168" t="s">
        <v>55</v>
      </c>
      <c r="B8" s="168"/>
      <c r="C8" s="168"/>
      <c r="D8" s="168"/>
      <c r="E8" s="164"/>
      <c r="F8" s="164"/>
      <c r="G8" s="164"/>
    </row>
    <row r="9" spans="1:9" ht="18.75" x14ac:dyDescent="0.3">
      <c r="A9" s="168" t="s">
        <v>56</v>
      </c>
      <c r="B9" s="168"/>
      <c r="C9" s="168"/>
      <c r="D9" s="168"/>
      <c r="E9" s="164"/>
      <c r="F9" s="164"/>
      <c r="G9" s="164"/>
    </row>
    <row r="10" spans="1:9" ht="18.75" x14ac:dyDescent="0.3">
      <c r="A10" s="155"/>
      <c r="B10" s="155"/>
      <c r="C10" s="155"/>
      <c r="D10" s="155"/>
      <c r="E10" s="164"/>
      <c r="F10" s="164"/>
      <c r="G10" s="164"/>
    </row>
    <row r="11" spans="1:9" ht="18.75" x14ac:dyDescent="0.3">
      <c r="A11" s="155"/>
      <c r="B11" s="155"/>
      <c r="C11" s="155"/>
      <c r="D11" s="155"/>
      <c r="E11" s="164"/>
      <c r="F11" s="164"/>
      <c r="G11" s="164"/>
    </row>
    <row r="12" spans="1:9" ht="21" customHeight="1" thickBot="1" x14ac:dyDescent="0.25">
      <c r="A12" s="160"/>
      <c r="B12" s="160"/>
      <c r="C12" s="160"/>
      <c r="D12" s="160"/>
      <c r="E12" s="160"/>
      <c r="F12" s="160"/>
      <c r="G12" s="160"/>
    </row>
    <row r="13" spans="1:9" ht="37.5" customHeight="1" thickBot="1" x14ac:dyDescent="0.25">
      <c r="A13" s="161" t="s">
        <v>68</v>
      </c>
      <c r="B13" s="162"/>
      <c r="C13" s="162"/>
      <c r="D13" s="163"/>
      <c r="E13" s="64" t="s">
        <v>66</v>
      </c>
      <c r="F13" s="82" t="s">
        <v>83</v>
      </c>
      <c r="G13" s="20"/>
    </row>
    <row r="14" spans="1:9" ht="30.75" customHeight="1" x14ac:dyDescent="0.25">
      <c r="A14" s="153" t="s">
        <v>64</v>
      </c>
      <c r="B14" s="154"/>
      <c r="C14" s="154"/>
      <c r="D14" s="154"/>
      <c r="E14" s="65">
        <f>'Cigāri un cigarillas'!J156</f>
        <v>0</v>
      </c>
      <c r="F14" s="83">
        <f>'Cigāri un cigarillas'!I156</f>
        <v>0</v>
      </c>
      <c r="G14" s="21"/>
    </row>
    <row r="15" spans="1:9" ht="30.75" customHeight="1" x14ac:dyDescent="0.25">
      <c r="A15" s="157" t="s">
        <v>88</v>
      </c>
      <c r="B15" s="158"/>
      <c r="C15" s="158"/>
      <c r="D15" s="159"/>
      <c r="E15" s="65">
        <f>'Smalki sagriezta tabaka'!J73</f>
        <v>0</v>
      </c>
      <c r="F15" s="83">
        <f>'Smalki sagriezta tabaka'!I73</f>
        <v>0</v>
      </c>
      <c r="G15" s="21"/>
    </row>
    <row r="16" spans="1:9" ht="32.25" customHeight="1" x14ac:dyDescent="0.25">
      <c r="A16" s="157" t="s">
        <v>65</v>
      </c>
      <c r="B16" s="158"/>
      <c r="C16" s="158"/>
      <c r="D16" s="159"/>
      <c r="E16" s="65">
        <f>'Smēķējamā tabaka'!J121</f>
        <v>0</v>
      </c>
      <c r="F16" s="83">
        <f>'Smēķējamā tabaka'!I121</f>
        <v>0</v>
      </c>
      <c r="G16" s="21"/>
    </row>
    <row r="17" spans="1:7" ht="32.25" customHeight="1" thickBot="1" x14ac:dyDescent="0.3">
      <c r="A17" s="165" t="s">
        <v>118</v>
      </c>
      <c r="B17" s="166"/>
      <c r="C17" s="166"/>
      <c r="D17" s="167"/>
      <c r="E17" s="103">
        <f>'Tabakas lapas'!J23</f>
        <v>0</v>
      </c>
      <c r="F17" s="104">
        <f>'Tabakas lapas'!I23</f>
        <v>0</v>
      </c>
      <c r="G17" s="21"/>
    </row>
    <row r="18" spans="1:7" ht="32.25" customHeight="1" x14ac:dyDescent="0.2">
      <c r="A18" s="76" t="s">
        <v>366</v>
      </c>
      <c r="B18" s="27"/>
      <c r="C18" s="27"/>
      <c r="D18" s="27"/>
      <c r="E18" s="28"/>
      <c r="F18" s="29"/>
      <c r="G18" s="21"/>
    </row>
    <row r="19" spans="1:7" ht="15.75" x14ac:dyDescent="0.25">
      <c r="A19" s="18" t="s">
        <v>57</v>
      </c>
      <c r="B19" s="18"/>
      <c r="C19" s="156"/>
      <c r="D19" s="156"/>
      <c r="E19" s="156"/>
      <c r="F19" s="156"/>
      <c r="G19" s="19"/>
    </row>
    <row r="20" spans="1:7" ht="15.75" x14ac:dyDescent="0.25">
      <c r="A20" s="17"/>
      <c r="B20" s="17"/>
      <c r="C20" s="172" t="s">
        <v>22</v>
      </c>
      <c r="D20" s="172"/>
      <c r="E20" s="171" t="s">
        <v>23</v>
      </c>
      <c r="F20" s="171"/>
      <c r="G20" s="23" t="s">
        <v>24</v>
      </c>
    </row>
    <row r="21" spans="1:7" ht="47.25" x14ac:dyDescent="0.25">
      <c r="A21" s="22" t="s">
        <v>58</v>
      </c>
      <c r="B21" s="18"/>
      <c r="C21" s="156"/>
      <c r="D21" s="156"/>
      <c r="E21" s="156"/>
      <c r="F21" s="156"/>
      <c r="G21" s="24"/>
    </row>
    <row r="22" spans="1:7" ht="15.75" x14ac:dyDescent="0.25">
      <c r="A22" s="17"/>
      <c r="B22" s="17"/>
      <c r="C22" s="170" t="s">
        <v>22</v>
      </c>
      <c r="D22" s="170"/>
      <c r="E22" s="171" t="s">
        <v>23</v>
      </c>
      <c r="F22" s="171"/>
      <c r="G22" s="23" t="s">
        <v>24</v>
      </c>
    </row>
    <row r="23" spans="1:7" ht="15.75" x14ac:dyDescent="0.25">
      <c r="A23" s="18" t="s">
        <v>59</v>
      </c>
      <c r="B23" s="18"/>
      <c r="C23" s="18"/>
      <c r="D23" s="18"/>
      <c r="E23" s="18"/>
      <c r="F23" s="18"/>
      <c r="G23" s="18"/>
    </row>
    <row r="24" spans="1:7" ht="15.75" x14ac:dyDescent="0.25">
      <c r="A24" s="18"/>
      <c r="B24" s="18"/>
      <c r="C24" s="18"/>
      <c r="D24" s="18"/>
      <c r="E24" s="18"/>
      <c r="F24" s="18"/>
      <c r="G24" s="18"/>
    </row>
    <row r="25" spans="1:7" x14ac:dyDescent="0.2">
      <c r="B25" s="26"/>
      <c r="C25" s="26"/>
      <c r="D25" s="26"/>
    </row>
    <row r="26" spans="1:7" x14ac:dyDescent="0.2">
      <c r="A26" s="26"/>
      <c r="B26" s="26"/>
      <c r="C26" s="26"/>
      <c r="D26" s="26"/>
    </row>
  </sheetData>
  <mergeCells count="30">
    <mergeCell ref="E1:F1"/>
    <mergeCell ref="C22:D22"/>
    <mergeCell ref="E22:F22"/>
    <mergeCell ref="E21:F21"/>
    <mergeCell ref="E20:F20"/>
    <mergeCell ref="C20:D20"/>
    <mergeCell ref="C21:D21"/>
    <mergeCell ref="A2:G2"/>
    <mergeCell ref="A3:G3"/>
    <mergeCell ref="A5:G5"/>
    <mergeCell ref="E19:F19"/>
    <mergeCell ref="A16:D16"/>
    <mergeCell ref="A6:G6"/>
    <mergeCell ref="A4:G4"/>
    <mergeCell ref="A7:D7"/>
    <mergeCell ref="E7:G7"/>
    <mergeCell ref="A9:D9"/>
    <mergeCell ref="E9:G9"/>
    <mergeCell ref="A8:D8"/>
    <mergeCell ref="E8:G8"/>
    <mergeCell ref="E11:G11"/>
    <mergeCell ref="A14:D14"/>
    <mergeCell ref="A10:D10"/>
    <mergeCell ref="C19:D19"/>
    <mergeCell ref="A15:D15"/>
    <mergeCell ref="A12:G12"/>
    <mergeCell ref="A13:D13"/>
    <mergeCell ref="E10:G10"/>
    <mergeCell ref="A11:D11"/>
    <mergeCell ref="A17:D17"/>
  </mergeCells>
  <pageMargins left="0.70866141732283472" right="1.1666666666666667" top="0.94488188976377963" bottom="0.74803149606299213" header="0.31496062992125984" footer="0.31496062992125984"/>
  <pageSetup paperSize="9" orientation="landscape" horizontalDpi="200" verticalDpi="200" r:id="rId1"/>
  <headerFooter>
    <oddHeader>&amp;R&amp;8 &amp;"Times New Roman,Regular"&amp;10 1.pielikums&amp;8
 metodiskajam materiālam par tabakas izstrādājumu inventarizāciju un akcīzes nodokļa 
starpības summas aprēķināšanu saistībā ar akcīzes nodokļa likmes maiņu 2016.gada 1.janvārī</oddHeader>
    <firstHeader>&amp;R&amp;8 1.pielikums 
metodiskajam materiālam par tabakas izstrādājumu inventarizāciju un akcīzes nodokļa 
starpības summas aprēķināšanu saistībā ar akcīzes nodokļa likmes maiņu 2011.gada 1.jūlijā</firstHeader>
  </headerFooter>
  <ignoredErrors>
    <ignoredError sqref="F14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Cigāri un cigarillas</vt:lpstr>
      <vt:lpstr>Smalki sagriezta tabaka</vt:lpstr>
      <vt:lpstr>Smēķējamā tabaka</vt:lpstr>
      <vt:lpstr>Tabakas lapas</vt:lpstr>
      <vt:lpstr>Nodokļa aprēķina tabula</vt:lpstr>
      <vt:lpstr>'Cigāri un cigarillas'!Print_Area</vt:lpstr>
      <vt:lpstr>'Nodokļa aprēķina tabula'!Print_Area</vt:lpstr>
      <vt:lpstr>'Smalki sagriezta tabaka'!Print_Area</vt:lpstr>
      <vt:lpstr>'Smēķējamā tabaka'!Print_Area</vt:lpstr>
      <vt:lpstr>'Tabakas lapas'!Print_Area</vt:lpstr>
    </vt:vector>
  </TitlesOfParts>
  <Company>VID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Rojs Plaudis</dc:creator>
  <cp:lastModifiedBy>Sandra Gaile</cp:lastModifiedBy>
  <cp:lastPrinted>2015-12-21T10:54:47Z</cp:lastPrinted>
  <dcterms:created xsi:type="dcterms:W3CDTF">2011-05-31T08:37:06Z</dcterms:created>
  <dcterms:modified xsi:type="dcterms:W3CDTF">2015-12-21T10:54:58Z</dcterms:modified>
</cp:coreProperties>
</file>