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E_skidrumi un Tabakas aizstajejprodukti\2025\Redaktoru precizējumi\"/>
    </mc:Choice>
  </mc:AlternateContent>
  <xr:revisionPtr revIDLastSave="0" documentId="13_ncr:1_{8B33526A-8674-4F72-86ED-AB126753C8DC}" xr6:coauthVersionLast="47" xr6:coauthVersionMax="47" xr10:uidLastSave="{00000000-0000-0000-0000-000000000000}"/>
  <bookViews>
    <workbookView xWindow="-120" yWindow="-120" windowWidth="29040" windowHeight="15840" tabRatio="684" xr2:uid="{00000000-000D-0000-FFFF-FFFF00000000}"/>
  </bookViews>
  <sheets>
    <sheet name="E-šķidrumi" sheetId="1" r:id="rId1"/>
    <sheet name="E-šķidrumu sagatav. sastāvdaļas" sheetId="6" r:id="rId2"/>
    <sheet name="Tabakas aizstājējprodukti" sheetId="7" r:id="rId3"/>
    <sheet name="Nodokļa aprēķina tabul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7" l="1"/>
  <c r="G20" i="7"/>
  <c r="G19" i="7"/>
  <c r="F20" i="7"/>
  <c r="F19" i="7"/>
  <c r="E20" i="7"/>
  <c r="E19" i="7"/>
  <c r="G19" i="6"/>
  <c r="F19" i="6"/>
  <c r="E19" i="6"/>
  <c r="G20" i="1"/>
  <c r="G19" i="1"/>
  <c r="F20" i="1"/>
  <c r="F19" i="1"/>
  <c r="E20" i="1"/>
  <c r="E19" i="1"/>
  <c r="E22" i="7"/>
  <c r="G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22" i="6"/>
  <c r="G22" i="6" s="1"/>
  <c r="E23" i="6"/>
  <c r="F23" i="6" s="1"/>
  <c r="E24" i="6"/>
  <c r="F24" i="6" s="1"/>
  <c r="E25" i="6"/>
  <c r="F25" i="6" s="1"/>
  <c r="E26" i="6"/>
  <c r="G26" i="6" s="1"/>
  <c r="E27" i="6"/>
  <c r="F27" i="6" s="1"/>
  <c r="E28" i="6"/>
  <c r="F28" i="6" s="1"/>
  <c r="E29" i="6"/>
  <c r="F29" i="6" s="1"/>
  <c r="E30" i="6"/>
  <c r="G30" i="6" s="1"/>
  <c r="E22" i="1"/>
  <c r="G22" i="1" s="1"/>
  <c r="E21" i="6"/>
  <c r="G21" i="6" s="1"/>
  <c r="E23" i="1"/>
  <c r="G23" i="1" s="1"/>
  <c r="E24" i="1"/>
  <c r="G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G31" i="1" s="1"/>
  <c r="G26" i="7" l="1"/>
  <c r="G25" i="7"/>
  <c r="G29" i="7"/>
  <c r="F26" i="6"/>
  <c r="G30" i="7"/>
  <c r="F22" i="7"/>
  <c r="G28" i="6"/>
  <c r="G24" i="6"/>
  <c r="G29" i="6"/>
  <c r="G27" i="6"/>
  <c r="G23" i="6"/>
  <c r="F30" i="6"/>
  <c r="F22" i="6"/>
  <c r="F21" i="6"/>
  <c r="H19" i="6"/>
  <c r="F31" i="1"/>
  <c r="G30" i="1"/>
  <c r="G25" i="1"/>
  <c r="G29" i="1"/>
  <c r="F24" i="1"/>
  <c r="F23" i="1"/>
  <c r="F22" i="1"/>
  <c r="G27" i="7"/>
  <c r="G24" i="7"/>
  <c r="G31" i="7"/>
  <c r="G23" i="7"/>
  <c r="G28" i="7"/>
  <c r="G25" i="6"/>
  <c r="G27" i="1"/>
  <c r="G26" i="1"/>
  <c r="G28" i="1"/>
  <c r="H19" i="1"/>
  <c r="H23" i="1" l="1"/>
  <c r="H22" i="1" l="1"/>
  <c r="H20" i="7" l="1"/>
  <c r="H20" i="1"/>
  <c r="E32" i="7" l="1"/>
  <c r="F14" i="2" s="1"/>
  <c r="E31" i="6"/>
  <c r="F12" i="2" s="1"/>
  <c r="H25" i="1"/>
  <c r="E32" i="1"/>
  <c r="F11" i="2" s="1"/>
  <c r="F13" i="2" l="1"/>
  <c r="H27" i="1"/>
  <c r="G32" i="7"/>
  <c r="F32" i="7"/>
  <c r="H30" i="6"/>
  <c r="H28" i="6"/>
  <c r="F31" i="6"/>
  <c r="G31" i="6"/>
  <c r="H24" i="6"/>
  <c r="F32" i="1"/>
  <c r="G32" i="1"/>
  <c r="H26" i="1"/>
  <c r="H29" i="6"/>
  <c r="H22" i="6"/>
  <c r="H27" i="6"/>
  <c r="H23" i="6"/>
  <c r="H25" i="6"/>
  <c r="H26" i="6"/>
  <c r="H30" i="1"/>
  <c r="H27" i="7"/>
  <c r="H26" i="7"/>
  <c r="H30" i="7"/>
  <c r="H24" i="7"/>
  <c r="H29" i="7"/>
  <c r="H28" i="7"/>
  <c r="H31" i="7"/>
  <c r="H25" i="7"/>
  <c r="H23" i="7"/>
  <c r="H24" i="1"/>
  <c r="H22" i="7"/>
  <c r="H31" i="1"/>
  <c r="H28" i="1"/>
  <c r="H29" i="1"/>
  <c r="H21" i="6"/>
  <c r="H32" i="7" l="1"/>
  <c r="G14" i="2" s="1"/>
  <c r="H31" i="6"/>
  <c r="G12" i="2" s="1"/>
  <c r="H32" i="1"/>
  <c r="G11" i="2" s="1"/>
  <c r="G13" i="2" l="1"/>
  <c r="G15" i="2" s="1"/>
</calcChain>
</file>

<file path=xl/sharedStrings.xml><?xml version="1.0" encoding="utf-8"?>
<sst xmlns="http://schemas.openxmlformats.org/spreadsheetml/2006/main" count="170" uniqueCount="78">
  <si>
    <t>(inventarizējamās sabiedrības nosaukums)</t>
  </si>
  <si>
    <t>, pamatojoties uz</t>
  </si>
  <si>
    <t>(dd.mm.gggg.)</t>
  </si>
  <si>
    <t>(rīkojuma datums, Nr.)</t>
  </si>
  <si>
    <t>Inventarizācijā piedalās:</t>
  </si>
  <si>
    <t>Inventarizācijas komisijas priekšsēdētājs</t>
  </si>
  <si>
    <t>(amats)</t>
  </si>
  <si>
    <t>(paraksts)</t>
  </si>
  <si>
    <t>b</t>
  </si>
  <si>
    <t>c</t>
  </si>
  <si>
    <t>e</t>
  </si>
  <si>
    <t>f</t>
  </si>
  <si>
    <t>g</t>
  </si>
  <si>
    <t>a</t>
  </si>
  <si>
    <t>INVENTARIZĀCIJAS SARAKSTS</t>
  </si>
  <si>
    <t>Nr.
p.k.</t>
  </si>
  <si>
    <t>Krājumā esošais fasējuma vienību skaits 
(gabalos)</t>
  </si>
  <si>
    <t>h</t>
  </si>
  <si>
    <t>Nodokļa maksātāja nosaukums, reģistrācijas numurs:</t>
  </si>
  <si>
    <t>Nodokļa maksātāja juridiskā adrese:</t>
  </si>
  <si>
    <t>Struktūrvienību uzskaitījums:</t>
  </si>
  <si>
    <t>(vārds, uzvārds)</t>
  </si>
  <si>
    <t>Datums:</t>
  </si>
  <si>
    <t>Vienotais nodokļu konts</t>
  </si>
  <si>
    <t>LV33TREL1060000300000</t>
  </si>
  <si>
    <t>Tabakas aizstājējprodukta nosaukums</t>
  </si>
  <si>
    <t xml:space="preserve">ELEKTRONISKAJĀS SMĒĶĒŠANAS IERĪCĒS IZMANTOJAMĀ ŠĶIDRUMA </t>
  </si>
  <si>
    <t>(inventarizējamās struktūrvienības nosaukums)</t>
  </si>
  <si>
    <t>Elektroniskajās smēķēšanas ierīcēs izmantojamā šķidruma nosaukums</t>
  </si>
  <si>
    <t>Piemērs</t>
  </si>
  <si>
    <t xml:space="preserve">Aprēķina formulas: </t>
  </si>
  <si>
    <t>KOPĀ</t>
  </si>
  <si>
    <t>TABAKAS AIZSTĀJĒJPRODUKTU</t>
  </si>
  <si>
    <t xml:space="preserve">Vienas fasējuma vienības svars (gramos)
</t>
  </si>
  <si>
    <t>Kopējais preces daudzums (gramos)</t>
  </si>
  <si>
    <t>Kopējais preces daudzums
(ml)</t>
  </si>
  <si>
    <t>ELEKTRONISKAJĀS SMĒĶĒŠANAS IERĪCĒS IZMANTOJAMĀ ŠĶIDRUMA SAGATAVOŠANAS SASTĀVDAĻU</t>
  </si>
  <si>
    <t>AKCĪZES NODOKĻA APRĒĶINA TABULA</t>
  </si>
  <si>
    <r>
      <t xml:space="preserve">2. Ja komersantam ir </t>
    </r>
    <r>
      <rPr>
        <b/>
        <sz val="11"/>
        <color rgb="FFC00000"/>
        <rFont val="Times New Roman"/>
        <family val="1"/>
        <charset val="186"/>
      </rPr>
      <t>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papildus jāizveido viena kopēja akcīzes nodokļa starpības aprēķina tabula.</t>
    </r>
  </si>
  <si>
    <r>
      <t>3. Ja komersantam ir</t>
    </r>
    <r>
      <rPr>
        <b/>
        <sz val="11"/>
        <color rgb="FFC00000"/>
        <rFont val="Times New Roman"/>
        <family val="1"/>
        <charset val="186"/>
      </rPr>
      <t xml:space="preserve"> 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kopējā aprēķina tabulā jāuzskaita visu struktūrvienību adreses.</t>
    </r>
  </si>
  <si>
    <r>
      <t xml:space="preserve">1. Elektroniskajā dokumentā </t>
    </r>
    <r>
      <rPr>
        <b/>
        <sz val="11"/>
        <color rgb="FFC00000"/>
        <rFont val="Times New Roman"/>
        <family val="1"/>
        <charset val="186"/>
      </rPr>
      <t xml:space="preserve">lūdzam aizpildīt tikai dzeltenā krāsā </t>
    </r>
    <r>
      <rPr>
        <sz val="11"/>
        <color rgb="FFC00000"/>
        <rFont val="Times New Roman"/>
        <family val="1"/>
        <charset val="186"/>
      </rPr>
      <t>iezīmētās ailes.</t>
    </r>
  </si>
  <si>
    <t>Aprēķinātā akcīzes nodokļa starpības summma (EUR):</t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</si>
  <si>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 xml:space="preserve">
tilpums 
(ml)</t>
    </r>
  </si>
  <si>
    <t>Propilēnglikols</t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</si>
  <si>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(piemēram, flakona) </t>
    </r>
    <r>
      <rPr>
        <b/>
        <sz val="12"/>
        <color theme="1"/>
        <rFont val="Times New Roman"/>
        <family val="1"/>
        <charset val="186"/>
      </rPr>
      <t xml:space="preserve">
tilpums
(ml)</t>
    </r>
  </si>
  <si>
    <t>Vienreizlietojamās e-cigaretes (piem., "Salt", "Whoop")</t>
  </si>
  <si>
    <t>E-šķidrums (piem., "Nasty Juice", "Pod Salt")</t>
  </si>
  <si>
    <t>Nikotīna spilventiņi (piem., "Killa", "White Fox")</t>
  </si>
  <si>
    <r>
      <t>1. Informācija tabulā</t>
    </r>
    <r>
      <rPr>
        <b/>
        <sz val="11"/>
        <color rgb="FFC00000"/>
        <rFont val="Times New Roman"/>
        <family val="1"/>
        <charset val="186"/>
      </rPr>
      <t xml:space="preserve"> tiek aizpildīta automātiski, </t>
    </r>
    <r>
      <rPr>
        <sz val="11"/>
        <color rgb="FFC00000"/>
        <rFont val="Times New Roman"/>
        <family val="1"/>
        <charset val="186"/>
      </rPr>
      <t>izmantojot datus no iepriekš aizpildītajiem inventarizācijas sarakstiem (šī dokumenta lapas "E-šķidrumi", "E-šķidrumu sagatav.sastāvdaļas" un "Tabakas aizstājējprodukti").</t>
    </r>
  </si>
  <si>
    <t>Aprēķinātā akcīzes nodokļa starpības summa EUR</t>
  </si>
  <si>
    <t>Aprēķinātā akcīzes nodokļa strapības summa
 EUR</t>
  </si>
  <si>
    <t>Aprēķinātā akcīzes nodokļa starpības summma EUR</t>
  </si>
  <si>
    <t>Elektroniskajās smēķēšanas ierīcēs izmantojamais šķidrums (mililitri)</t>
  </si>
  <si>
    <t>Elektroniskajās smēķēšanas ierīcēs izmantojamā šķidruma sagatavošanas sastāvdaļas (mililitri)</t>
  </si>
  <si>
    <t>Tabakas aizstājējprodukti (grami)</t>
  </si>
  <si>
    <t xml:space="preserve">Kopējais preces daudzums </t>
  </si>
  <si>
    <t>Beztabakas augu smēķēšanas produkts (piem., "Neafs")</t>
  </si>
  <si>
    <t>Kopā e-šķidrums, tā sagatavošanas sastāvdaļas (mililitri)</t>
  </si>
  <si>
    <t>Sagatavots:</t>
  </si>
  <si>
    <t>Inventarizācijas komisijas locekļi:</t>
  </si>
  <si>
    <t>Aprēķinu sagatavoja</t>
  </si>
  <si>
    <t>Komersanta atbildīgā 
amatpersona</t>
  </si>
  <si>
    <t>d</t>
  </si>
  <si>
    <t>c*d</t>
  </si>
  <si>
    <t>Aprēķinātais akcīzes nodoklis EUR</t>
  </si>
  <si>
    <t>līdz likmju maiņai, likme par 1 ml  EUR</t>
  </si>
  <si>
    <t>pēc likmju maiņas, likme par 1 ml EUR</t>
  </si>
  <si>
    <t>e*0,24</t>
  </si>
  <si>
    <t>e*0,29</t>
  </si>
  <si>
    <t>g-f</t>
  </si>
  <si>
    <t>pēc likmju maiņas, likme par 1 ml 
EUR</t>
  </si>
  <si>
    <t>līdz likmju maiņai, likme par 1 ml EUR</t>
  </si>
  <si>
    <t>līdz likmju maiņai, likme par 1000 gramiem EUR</t>
  </si>
  <si>
    <t>pēc likmju maiņas, likme par 1000 gramiem EUR</t>
  </si>
  <si>
    <t>e*138,00/1000</t>
  </si>
  <si>
    <t>e*151,80/1000</t>
  </si>
  <si>
    <t>un AKCĪZES NODOKĻA STARPĪBAS APRĒĶINS</t>
  </si>
  <si>
    <t>2. Pievienojot papildu rindas, pārliecinieties, vai tajās darbojas iestrādātās formulas.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</si>
</sst>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8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14"/>
      <color rgb="FF002060"/>
      <name val="Times New Roman"/>
      <family val="1"/>
      <charset val="186"/>
    </font>
    <font>
      <b/>
      <sz val="12"/>
      <color rgb="FF00206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49" fontId="2" fillId="0" borderId="0" xfId="1" applyNumberFormat="1" applyFont="1" applyBorder="1" applyAlignment="1">
      <alignment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2" xfId="1" applyFont="1" applyBorder="1" applyAlignment="1">
      <alignment horizontal="center"/>
    </xf>
    <xf numFmtId="0" fontId="5" fillId="0" borderId="0" xfId="0" applyFont="1"/>
    <xf numFmtId="49" fontId="2" fillId="0" borderId="0" xfId="1" applyNumberFormat="1" applyFont="1" applyBorder="1" applyAlignment="1">
      <alignment vertical="center"/>
    </xf>
    <xf numFmtId="0" fontId="2" fillId="0" borderId="2" xfId="1" applyFont="1" applyBorder="1" applyAlignment="1"/>
    <xf numFmtId="0" fontId="2" fillId="0" borderId="0" xfId="1" applyFont="1" applyAlignment="1">
      <alignment horizontal="center"/>
    </xf>
    <xf numFmtId="0" fontId="2" fillId="0" borderId="0" xfId="1" applyFont="1" applyProtection="1"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10" fillId="0" borderId="0" xfId="1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wrapText="1"/>
    </xf>
    <xf numFmtId="0" fontId="7" fillId="0" borderId="0" xfId="0" applyFont="1"/>
    <xf numFmtId="0" fontId="13" fillId="0" borderId="0" xfId="0" applyFont="1"/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11" fillId="0" borderId="0" xfId="1" applyFont="1" applyAlignment="1"/>
    <xf numFmtId="2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49" fontId="11" fillId="0" borderId="0" xfId="1" applyNumberFormat="1" applyFont="1" applyBorder="1" applyAlignment="1"/>
    <xf numFmtId="49" fontId="11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1" applyFont="1" applyBorder="1" applyAlignment="1"/>
    <xf numFmtId="0" fontId="11" fillId="0" borderId="0" xfId="1" applyFont="1" applyBorder="1"/>
    <xf numFmtId="0" fontId="2" fillId="0" borderId="3" xfId="1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" xfId="1" applyFont="1" applyBorder="1" applyAlignment="1">
      <alignment vertical="top"/>
    </xf>
    <xf numFmtId="0" fontId="12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/>
    </xf>
    <xf numFmtId="2" fontId="2" fillId="0" borderId="0" xfId="1" applyNumberFormat="1" applyFont="1" applyBorder="1" applyAlignment="1"/>
    <xf numFmtId="0" fontId="2" fillId="0" borderId="0" xfId="1" applyFont="1" applyFill="1" applyAlignment="1"/>
    <xf numFmtId="0" fontId="2" fillId="5" borderId="0" xfId="1" applyFont="1" applyFill="1" applyAlignment="1"/>
    <xf numFmtId="0" fontId="2" fillId="0" borderId="0" xfId="1" applyFont="1" applyBorder="1" applyProtection="1">
      <protection locked="0"/>
    </xf>
    <xf numFmtId="0" fontId="7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14" fillId="0" borderId="0" xfId="1" applyFont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3" xfId="1" applyFont="1" applyBorder="1" applyAlignment="1">
      <alignment horizontal="center" vertical="top"/>
    </xf>
    <xf numFmtId="0" fontId="8" fillId="0" borderId="5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2" fillId="0" borderId="0" xfId="1" applyFont="1" applyAlignment="1" applyProtection="1">
      <alignment wrapText="1"/>
      <protection locked="0"/>
    </xf>
    <xf numFmtId="0" fontId="2" fillId="0" borderId="0" xfId="1" applyFont="1" applyAlignment="1" applyProtection="1">
      <protection locked="0"/>
    </xf>
    <xf numFmtId="0" fontId="4" fillId="0" borderId="2" xfId="1" applyFont="1" applyBorder="1" applyAlignment="1" applyProtection="1">
      <protection locked="0"/>
    </xf>
    <xf numFmtId="0" fontId="14" fillId="0" borderId="0" xfId="1" applyFont="1" applyFill="1" applyAlignment="1">
      <alignment horizontal="left" vertical="center" wrapText="1"/>
    </xf>
    <xf numFmtId="0" fontId="16" fillId="0" borderId="0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7" fillId="0" borderId="6" xfId="1" applyFont="1" applyBorder="1" applyAlignment="1" applyProtection="1">
      <alignment horizontal="right" vertical="center" wrapText="1"/>
      <protection locked="0"/>
    </xf>
    <xf numFmtId="0" fontId="17" fillId="0" borderId="5" xfId="1" applyFont="1" applyBorder="1" applyAlignment="1" applyProtection="1">
      <alignment horizontal="right" vertical="center" wrapText="1"/>
      <protection locked="0"/>
    </xf>
    <xf numFmtId="0" fontId="17" fillId="0" borderId="7" xfId="1" applyFont="1" applyBorder="1" applyAlignment="1" applyProtection="1">
      <alignment horizontal="right" vertical="center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66"/>
      <color rgb="FFFFFF99"/>
      <color rgb="FFFFFFCC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80" zoomScaleNormal="80" zoomScalePageLayoutView="80" workbookViewId="0">
      <selection activeCell="B22" sqref="B22"/>
    </sheetView>
  </sheetViews>
  <sheetFormatPr defaultColWidth="9.140625" defaultRowHeight="15.75" x14ac:dyDescent="0.25"/>
  <cols>
    <col min="1" max="1" width="11.28515625" style="26" customWidth="1"/>
    <col min="2" max="2" width="52.28515625" style="26" customWidth="1"/>
    <col min="3" max="3" width="23.140625" style="26" customWidth="1"/>
    <col min="4" max="7" width="19.85546875" style="26" customWidth="1"/>
    <col min="8" max="8" width="19.85546875" style="44" customWidth="1"/>
    <col min="9" max="9" width="9.28515625" style="26" customWidth="1"/>
    <col min="10" max="10" width="9.85546875" style="26" customWidth="1"/>
    <col min="11" max="11" width="7.5703125" style="26" customWidth="1"/>
    <col min="12" max="16384" width="9.140625" style="26"/>
  </cols>
  <sheetData>
    <row r="1" spans="1:14" x14ac:dyDescent="0.25">
      <c r="A1" s="72" t="s">
        <v>40</v>
      </c>
      <c r="B1" s="72"/>
      <c r="C1" s="72"/>
      <c r="D1" s="72"/>
      <c r="E1" s="72"/>
      <c r="F1" s="72"/>
      <c r="G1" s="72"/>
      <c r="H1" s="72"/>
      <c r="I1" s="25"/>
      <c r="J1" s="25"/>
      <c r="K1" s="25"/>
      <c r="L1" s="25"/>
      <c r="M1" s="25"/>
    </row>
    <row r="2" spans="1:14" x14ac:dyDescent="0.25">
      <c r="A2" s="72" t="s">
        <v>77</v>
      </c>
      <c r="B2" s="72"/>
      <c r="C2" s="72"/>
      <c r="D2" s="72"/>
      <c r="E2" s="72"/>
      <c r="F2" s="72"/>
      <c r="G2" s="48"/>
      <c r="H2" s="49"/>
    </row>
    <row r="4" spans="1:14" ht="26.25" customHeight="1" x14ac:dyDescent="0.25">
      <c r="A4" s="74"/>
      <c r="B4" s="74"/>
      <c r="C4" s="74"/>
      <c r="D4" s="6"/>
      <c r="E4" s="6"/>
      <c r="F4" s="73"/>
      <c r="G4" s="73"/>
      <c r="H4" s="73"/>
      <c r="I4" s="1"/>
      <c r="J4" s="1"/>
      <c r="K4" s="1"/>
      <c r="L4" s="1"/>
      <c r="M4" s="1"/>
      <c r="N4" s="1"/>
    </row>
    <row r="5" spans="1:14" x14ac:dyDescent="0.25">
      <c r="A5" s="78" t="s">
        <v>0</v>
      </c>
      <c r="B5" s="78"/>
      <c r="C5" s="78"/>
      <c r="D5" s="28"/>
      <c r="E5" s="28"/>
      <c r="F5" s="71" t="s">
        <v>27</v>
      </c>
      <c r="G5" s="71"/>
      <c r="H5" s="71"/>
      <c r="I5" s="28"/>
      <c r="J5" s="28"/>
      <c r="K5" s="28"/>
      <c r="L5" s="28"/>
      <c r="M5" s="28"/>
      <c r="N5" s="28"/>
    </row>
    <row r="6" spans="1:14" x14ac:dyDescent="0.25">
      <c r="A6" s="29"/>
      <c r="B6" s="29"/>
      <c r="C6" s="29"/>
      <c r="D6" s="29"/>
      <c r="E6" s="29"/>
      <c r="F6" s="30"/>
      <c r="G6" s="31"/>
      <c r="H6" s="32"/>
      <c r="I6" s="28"/>
      <c r="J6" s="28"/>
      <c r="K6" s="28"/>
      <c r="L6" s="28"/>
      <c r="M6" s="28"/>
      <c r="N6" s="28"/>
    </row>
    <row r="7" spans="1:14" ht="18.75" x14ac:dyDescent="0.3">
      <c r="A7" s="76" t="s">
        <v>26</v>
      </c>
      <c r="B7" s="76"/>
      <c r="C7" s="76"/>
      <c r="D7" s="76"/>
      <c r="E7" s="76"/>
      <c r="F7" s="76"/>
      <c r="G7" s="76"/>
      <c r="H7" s="76"/>
      <c r="I7" s="33"/>
      <c r="J7" s="33"/>
      <c r="K7" s="33"/>
      <c r="N7" s="34"/>
    </row>
    <row r="8" spans="1:14" ht="18.75" x14ac:dyDescent="0.3">
      <c r="A8" s="77" t="s">
        <v>14</v>
      </c>
      <c r="B8" s="77"/>
      <c r="C8" s="77"/>
      <c r="D8" s="77"/>
      <c r="E8" s="77"/>
      <c r="F8" s="77"/>
      <c r="G8" s="77"/>
      <c r="H8" s="77"/>
      <c r="I8" s="33"/>
      <c r="J8" s="33"/>
      <c r="K8" s="33"/>
      <c r="N8" s="34"/>
    </row>
    <row r="9" spans="1:14" ht="18.75" x14ac:dyDescent="0.3">
      <c r="A9" s="77" t="s">
        <v>76</v>
      </c>
      <c r="B9" s="77"/>
      <c r="C9" s="77"/>
      <c r="D9" s="77"/>
      <c r="E9" s="77"/>
      <c r="F9" s="77"/>
      <c r="G9" s="77"/>
      <c r="H9" s="77"/>
      <c r="I9" s="35"/>
      <c r="J9" s="35"/>
      <c r="K9" s="35"/>
      <c r="N9" s="34"/>
    </row>
    <row r="10" spans="1:14" x14ac:dyDescent="0.25">
      <c r="A10" s="36"/>
      <c r="B10" s="36"/>
      <c r="C10" s="36"/>
      <c r="D10" s="36"/>
      <c r="E10" s="36"/>
      <c r="F10" s="36"/>
      <c r="G10" s="36"/>
      <c r="H10" s="37"/>
      <c r="I10" s="36"/>
      <c r="J10" s="36"/>
      <c r="K10" s="36"/>
      <c r="L10" s="36"/>
      <c r="M10" s="36"/>
      <c r="N10" s="36"/>
    </row>
    <row r="11" spans="1:14" x14ac:dyDescent="0.25">
      <c r="A11" s="56" t="s">
        <v>58</v>
      </c>
      <c r="B11" s="75"/>
      <c r="C11" s="75"/>
      <c r="D11" s="3" t="s">
        <v>1</v>
      </c>
      <c r="E11" s="3"/>
      <c r="F11" s="75"/>
      <c r="G11" s="75"/>
      <c r="H11" s="32"/>
      <c r="I11" s="2"/>
      <c r="K11" s="38"/>
      <c r="L11" s="39"/>
      <c r="M11" s="30"/>
      <c r="N11" s="30"/>
    </row>
    <row r="12" spans="1:14" x14ac:dyDescent="0.25">
      <c r="A12" s="30"/>
      <c r="B12" s="40"/>
      <c r="C12" s="41" t="s">
        <v>2</v>
      </c>
      <c r="E12" s="39"/>
      <c r="F12" s="71" t="s">
        <v>3</v>
      </c>
      <c r="G12" s="71"/>
      <c r="H12" s="32"/>
      <c r="I12" s="2"/>
      <c r="J12" s="2"/>
      <c r="K12" s="2"/>
      <c r="L12" s="31"/>
      <c r="M12" s="31"/>
      <c r="N12" s="31"/>
    </row>
    <row r="14" spans="1:14" ht="32.25" customHeight="1" x14ac:dyDescent="0.25">
      <c r="A14" s="65" t="s">
        <v>15</v>
      </c>
      <c r="B14" s="65" t="s">
        <v>28</v>
      </c>
      <c r="C14" s="65" t="s">
        <v>44</v>
      </c>
      <c r="D14" s="65" t="s">
        <v>16</v>
      </c>
      <c r="E14" s="65" t="s">
        <v>35</v>
      </c>
      <c r="F14" s="65" t="s">
        <v>64</v>
      </c>
      <c r="G14" s="65"/>
      <c r="H14" s="65" t="s">
        <v>49</v>
      </c>
    </row>
    <row r="15" spans="1:14" ht="51.75" customHeight="1" x14ac:dyDescent="0.25">
      <c r="A15" s="65"/>
      <c r="B15" s="65"/>
      <c r="C15" s="65"/>
      <c r="D15" s="65"/>
      <c r="E15" s="65"/>
      <c r="F15" s="60" t="s">
        <v>65</v>
      </c>
      <c r="G15" s="60" t="s">
        <v>70</v>
      </c>
      <c r="H15" s="65"/>
    </row>
    <row r="16" spans="1:14" ht="22.5" customHeight="1" x14ac:dyDescent="0.25">
      <c r="A16" s="65"/>
      <c r="B16" s="65"/>
      <c r="C16" s="65"/>
      <c r="D16" s="65"/>
      <c r="E16" s="65"/>
      <c r="F16" s="61">
        <v>0.24</v>
      </c>
      <c r="G16" s="61">
        <v>0.28999999999999998</v>
      </c>
      <c r="H16" s="65"/>
    </row>
    <row r="17" spans="1:11" x14ac:dyDescent="0.25">
      <c r="A17" s="15" t="s">
        <v>13</v>
      </c>
      <c r="B17" s="16" t="s">
        <v>8</v>
      </c>
      <c r="C17" s="16" t="s">
        <v>9</v>
      </c>
      <c r="D17" s="16" t="s">
        <v>62</v>
      </c>
      <c r="E17" s="15" t="s">
        <v>10</v>
      </c>
      <c r="F17" s="16" t="s">
        <v>11</v>
      </c>
      <c r="G17" s="15" t="s">
        <v>12</v>
      </c>
      <c r="H17" s="15" t="s">
        <v>17</v>
      </c>
      <c r="I17" s="42"/>
      <c r="J17" s="42"/>
      <c r="K17" s="42"/>
    </row>
    <row r="18" spans="1:11" x14ac:dyDescent="0.25">
      <c r="A18" s="66" t="s">
        <v>30</v>
      </c>
      <c r="B18" s="67"/>
      <c r="C18" s="67"/>
      <c r="D18" s="67"/>
      <c r="E18" s="17" t="s">
        <v>63</v>
      </c>
      <c r="F18" s="17" t="s">
        <v>67</v>
      </c>
      <c r="G18" s="17" t="s">
        <v>68</v>
      </c>
      <c r="H18" s="17" t="s">
        <v>69</v>
      </c>
      <c r="I18" s="42"/>
      <c r="J18" s="42"/>
      <c r="K18" s="42"/>
    </row>
    <row r="19" spans="1:11" ht="15" customHeight="1" x14ac:dyDescent="0.25">
      <c r="A19" s="19" t="s">
        <v>29</v>
      </c>
      <c r="B19" s="51" t="s">
        <v>46</v>
      </c>
      <c r="C19" s="21">
        <v>10</v>
      </c>
      <c r="D19" s="19">
        <v>50</v>
      </c>
      <c r="E19" s="21">
        <f>ROUND(C19*D19,2)</f>
        <v>500</v>
      </c>
      <c r="F19" s="21">
        <f>ROUND(E19*$F$16,2)</f>
        <v>120</v>
      </c>
      <c r="G19" s="21">
        <f>ROUND(E19*$G$16,2)</f>
        <v>145</v>
      </c>
      <c r="H19" s="21">
        <f>G19-F19</f>
        <v>25</v>
      </c>
      <c r="I19" s="42"/>
      <c r="J19" s="42"/>
      <c r="K19" s="42"/>
    </row>
    <row r="20" spans="1:11" ht="15" customHeight="1" x14ac:dyDescent="0.25">
      <c r="A20" s="19" t="s">
        <v>29</v>
      </c>
      <c r="B20" s="51" t="s">
        <v>45</v>
      </c>
      <c r="C20" s="21">
        <v>2</v>
      </c>
      <c r="D20" s="19">
        <v>70</v>
      </c>
      <c r="E20" s="21">
        <f>ROUND(C20*D20,2)</f>
        <v>140</v>
      </c>
      <c r="F20" s="21">
        <f>ROUND(E20*$F$16,2)</f>
        <v>33.6</v>
      </c>
      <c r="G20" s="21">
        <f>ROUND(E20*$G$16,2)</f>
        <v>40.6</v>
      </c>
      <c r="H20" s="21">
        <f>G20-F20</f>
        <v>7</v>
      </c>
      <c r="I20" s="42"/>
      <c r="J20" s="42"/>
      <c r="K20" s="42"/>
    </row>
    <row r="21" spans="1:11" ht="15" customHeight="1" x14ac:dyDescent="0.25">
      <c r="A21" s="69"/>
      <c r="B21" s="69"/>
      <c r="C21" s="69"/>
      <c r="D21" s="69"/>
      <c r="E21" s="69"/>
      <c r="F21" s="69"/>
      <c r="G21" s="69"/>
      <c r="H21" s="70"/>
      <c r="I21" s="42"/>
      <c r="J21" s="42"/>
      <c r="K21" s="42"/>
    </row>
    <row r="22" spans="1:11" x14ac:dyDescent="0.25">
      <c r="A22" s="22">
        <v>1</v>
      </c>
      <c r="B22" s="53"/>
      <c r="C22" s="54"/>
      <c r="D22" s="59"/>
      <c r="E22" s="24">
        <f>ROUND(C22*D22,2)</f>
        <v>0</v>
      </c>
      <c r="F22" s="24">
        <f>ROUND(E22*$F$16,2)</f>
        <v>0</v>
      </c>
      <c r="G22" s="24">
        <f>ROUND(E22*$G$16,2)</f>
        <v>0</v>
      </c>
      <c r="H22" s="24">
        <f>G22-F22</f>
        <v>0</v>
      </c>
      <c r="I22" s="42"/>
      <c r="J22" s="42"/>
      <c r="K22" s="42"/>
    </row>
    <row r="23" spans="1:11" x14ac:dyDescent="0.25">
      <c r="A23" s="22">
        <v>2</v>
      </c>
      <c r="B23" s="53"/>
      <c r="C23" s="54"/>
      <c r="D23" s="59"/>
      <c r="E23" s="24">
        <f t="shared" ref="E23:E31" si="0">ROUND(C23*D23,2)</f>
        <v>0</v>
      </c>
      <c r="F23" s="24">
        <f t="shared" ref="F23:F31" si="1">ROUND(E23*$F$16,2)</f>
        <v>0</v>
      </c>
      <c r="G23" s="24">
        <f t="shared" ref="G23:G31" si="2">ROUND(E23*$G$16,2)</f>
        <v>0</v>
      </c>
      <c r="H23" s="24">
        <f>G23-F23</f>
        <v>0</v>
      </c>
      <c r="I23" s="42"/>
      <c r="J23" s="42"/>
      <c r="K23" s="42"/>
    </row>
    <row r="24" spans="1:11" x14ac:dyDescent="0.25">
      <c r="A24" s="22">
        <v>3</v>
      </c>
      <c r="B24" s="53"/>
      <c r="C24" s="54"/>
      <c r="D24" s="59"/>
      <c r="E24" s="24">
        <f t="shared" si="0"/>
        <v>0</v>
      </c>
      <c r="F24" s="24">
        <f t="shared" si="1"/>
        <v>0</v>
      </c>
      <c r="G24" s="24">
        <f t="shared" si="2"/>
        <v>0</v>
      </c>
      <c r="H24" s="24">
        <f t="shared" ref="H24:H31" si="3">G24-F24</f>
        <v>0</v>
      </c>
      <c r="I24" s="42"/>
      <c r="J24" s="42"/>
      <c r="K24" s="42"/>
    </row>
    <row r="25" spans="1:11" x14ac:dyDescent="0.25">
      <c r="A25" s="22">
        <v>4</v>
      </c>
      <c r="B25" s="53"/>
      <c r="C25" s="54"/>
      <c r="D25" s="59"/>
      <c r="E25" s="24">
        <f t="shared" si="0"/>
        <v>0</v>
      </c>
      <c r="F25" s="24">
        <f t="shared" si="1"/>
        <v>0</v>
      </c>
      <c r="G25" s="24">
        <f t="shared" si="2"/>
        <v>0</v>
      </c>
      <c r="H25" s="24">
        <f t="shared" si="3"/>
        <v>0</v>
      </c>
      <c r="I25" s="42"/>
      <c r="J25" s="42"/>
      <c r="K25" s="42"/>
    </row>
    <row r="26" spans="1:11" x14ac:dyDescent="0.25">
      <c r="A26" s="22">
        <v>5</v>
      </c>
      <c r="B26" s="53"/>
      <c r="C26" s="54"/>
      <c r="D26" s="59"/>
      <c r="E26" s="24">
        <f t="shared" si="0"/>
        <v>0</v>
      </c>
      <c r="F26" s="24">
        <f t="shared" si="1"/>
        <v>0</v>
      </c>
      <c r="G26" s="24">
        <f t="shared" si="2"/>
        <v>0</v>
      </c>
      <c r="H26" s="24">
        <f t="shared" si="3"/>
        <v>0</v>
      </c>
      <c r="I26" s="42"/>
      <c r="J26" s="42"/>
      <c r="K26" s="42"/>
    </row>
    <row r="27" spans="1:11" x14ac:dyDescent="0.25">
      <c r="A27" s="22">
        <v>6</v>
      </c>
      <c r="B27" s="53"/>
      <c r="C27" s="54"/>
      <c r="D27" s="59"/>
      <c r="E27" s="24">
        <f t="shared" si="0"/>
        <v>0</v>
      </c>
      <c r="F27" s="24">
        <f t="shared" si="1"/>
        <v>0</v>
      </c>
      <c r="G27" s="24">
        <f t="shared" si="2"/>
        <v>0</v>
      </c>
      <c r="H27" s="24">
        <f t="shared" si="3"/>
        <v>0</v>
      </c>
      <c r="I27" s="42"/>
      <c r="J27" s="42"/>
      <c r="K27" s="42"/>
    </row>
    <row r="28" spans="1:11" x14ac:dyDescent="0.25">
      <c r="A28" s="22">
        <v>7</v>
      </c>
      <c r="B28" s="53"/>
      <c r="C28" s="54"/>
      <c r="D28" s="59"/>
      <c r="E28" s="24">
        <f t="shared" si="0"/>
        <v>0</v>
      </c>
      <c r="F28" s="24">
        <f t="shared" si="1"/>
        <v>0</v>
      </c>
      <c r="G28" s="24">
        <f t="shared" si="2"/>
        <v>0</v>
      </c>
      <c r="H28" s="24">
        <f t="shared" si="3"/>
        <v>0</v>
      </c>
      <c r="I28" s="42"/>
      <c r="J28" s="42"/>
      <c r="K28" s="42"/>
    </row>
    <row r="29" spans="1:11" x14ac:dyDescent="0.25">
      <c r="A29" s="22">
        <v>8</v>
      </c>
      <c r="B29" s="53"/>
      <c r="C29" s="54"/>
      <c r="D29" s="59"/>
      <c r="E29" s="24">
        <f t="shared" si="0"/>
        <v>0</v>
      </c>
      <c r="F29" s="24">
        <f t="shared" si="1"/>
        <v>0</v>
      </c>
      <c r="G29" s="24">
        <f t="shared" si="2"/>
        <v>0</v>
      </c>
      <c r="H29" s="24">
        <f t="shared" si="3"/>
        <v>0</v>
      </c>
      <c r="I29" s="42"/>
      <c r="J29" s="42"/>
      <c r="K29" s="42"/>
    </row>
    <row r="30" spans="1:11" x14ac:dyDescent="0.25">
      <c r="A30" s="22">
        <v>9</v>
      </c>
      <c r="B30" s="53"/>
      <c r="C30" s="54"/>
      <c r="D30" s="59"/>
      <c r="E30" s="24">
        <f t="shared" si="0"/>
        <v>0</v>
      </c>
      <c r="F30" s="24">
        <f t="shared" si="1"/>
        <v>0</v>
      </c>
      <c r="G30" s="24">
        <f t="shared" si="2"/>
        <v>0</v>
      </c>
      <c r="H30" s="24">
        <f t="shared" si="3"/>
        <v>0</v>
      </c>
      <c r="I30" s="42"/>
      <c r="J30" s="42"/>
      <c r="K30" s="42"/>
    </row>
    <row r="31" spans="1:11" x14ac:dyDescent="0.25">
      <c r="A31" s="22">
        <v>10</v>
      </c>
      <c r="B31" s="53"/>
      <c r="C31" s="54"/>
      <c r="D31" s="59"/>
      <c r="E31" s="24">
        <f t="shared" si="0"/>
        <v>0</v>
      </c>
      <c r="F31" s="24">
        <f t="shared" si="1"/>
        <v>0</v>
      </c>
      <c r="G31" s="24">
        <f t="shared" si="2"/>
        <v>0</v>
      </c>
      <c r="H31" s="24">
        <f t="shared" si="3"/>
        <v>0</v>
      </c>
      <c r="I31" s="42"/>
      <c r="J31" s="42"/>
      <c r="K31" s="42"/>
    </row>
    <row r="32" spans="1:11" x14ac:dyDescent="0.25">
      <c r="A32" s="68" t="s">
        <v>31</v>
      </c>
      <c r="B32" s="68"/>
      <c r="C32" s="68"/>
      <c r="D32" s="68"/>
      <c r="E32" s="23">
        <f>SUM(E22:E31)</f>
        <v>0</v>
      </c>
      <c r="F32" s="23">
        <f>SUM(F22:F31)</f>
        <v>0</v>
      </c>
      <c r="G32" s="23">
        <f>SUM(G22:G31)</f>
        <v>0</v>
      </c>
      <c r="H32" s="23">
        <f>SUM(H22:H31)</f>
        <v>0</v>
      </c>
      <c r="I32" s="42"/>
      <c r="J32" s="42"/>
      <c r="K32" s="42"/>
    </row>
    <row r="33" spans="1:11" x14ac:dyDescent="0.25">
      <c r="H33" s="43"/>
      <c r="I33" s="42"/>
      <c r="J33" s="42"/>
      <c r="K33" s="42"/>
    </row>
    <row r="34" spans="1:11" x14ac:dyDescent="0.25">
      <c r="H34" s="43"/>
    </row>
    <row r="35" spans="1:11" x14ac:dyDescent="0.25">
      <c r="A35" s="3" t="s">
        <v>4</v>
      </c>
      <c r="B35" s="3"/>
      <c r="C35" s="8"/>
      <c r="D35" s="3"/>
      <c r="E35" s="3"/>
    </row>
    <row r="36" spans="1:11" x14ac:dyDescent="0.25">
      <c r="A36" s="3" t="s">
        <v>5</v>
      </c>
      <c r="B36" s="3"/>
      <c r="C36" s="8"/>
      <c r="D36" s="3"/>
      <c r="E36" s="3"/>
    </row>
    <row r="37" spans="1:11" ht="18" customHeight="1" x14ac:dyDescent="0.25">
      <c r="A37" s="7"/>
      <c r="B37" s="7"/>
      <c r="C37" s="4"/>
      <c r="D37" s="31"/>
      <c r="E37" s="55"/>
    </row>
    <row r="38" spans="1:11" ht="18" customHeight="1" x14ac:dyDescent="0.25">
      <c r="A38" s="45" t="s">
        <v>6</v>
      </c>
      <c r="B38" s="45"/>
      <c r="C38" s="45" t="s">
        <v>7</v>
      </c>
      <c r="D38" s="29"/>
    </row>
    <row r="39" spans="1:11" ht="18" customHeight="1" x14ac:dyDescent="0.25">
      <c r="A39" s="3" t="s">
        <v>59</v>
      </c>
      <c r="B39" s="56"/>
      <c r="C39" s="8"/>
      <c r="D39" s="3"/>
      <c r="E39" s="3"/>
    </row>
    <row r="40" spans="1:11" ht="18" customHeight="1" x14ac:dyDescent="0.25">
      <c r="A40" s="7"/>
      <c r="B40" s="7"/>
      <c r="C40" s="4"/>
      <c r="D40" s="31"/>
    </row>
    <row r="41" spans="1:11" ht="18" customHeight="1" x14ac:dyDescent="0.25">
      <c r="A41" s="45" t="s">
        <v>6</v>
      </c>
      <c r="B41" s="45"/>
      <c r="C41" s="45" t="s">
        <v>7</v>
      </c>
      <c r="D41" s="29"/>
    </row>
    <row r="42" spans="1:11" ht="18" customHeight="1" x14ac:dyDescent="0.25">
      <c r="A42" s="7"/>
      <c r="B42" s="7"/>
      <c r="C42" s="4"/>
      <c r="D42" s="31"/>
      <c r="E42" s="55"/>
    </row>
    <row r="43" spans="1:11" ht="18" customHeight="1" x14ac:dyDescent="0.25">
      <c r="A43" s="45" t="s">
        <v>6</v>
      </c>
      <c r="B43" s="45"/>
      <c r="C43" s="45" t="s">
        <v>7</v>
      </c>
      <c r="D43" s="29"/>
      <c r="E43" s="42"/>
    </row>
    <row r="44" spans="1:11" ht="18" customHeight="1" x14ac:dyDescent="0.25">
      <c r="A44" s="7"/>
      <c r="B44" s="7"/>
      <c r="C44" s="4"/>
      <c r="D44" s="31"/>
      <c r="E44" s="55"/>
    </row>
    <row r="45" spans="1:11" ht="18" customHeight="1" x14ac:dyDescent="0.25">
      <c r="A45" s="45" t="s">
        <v>6</v>
      </c>
      <c r="B45" s="45"/>
      <c r="C45" s="45" t="s">
        <v>7</v>
      </c>
      <c r="D45" s="29"/>
      <c r="E45" s="42"/>
    </row>
    <row r="47" spans="1:11" x14ac:dyDescent="0.25">
      <c r="C47" s="38"/>
    </row>
  </sheetData>
  <mergeCells count="22">
    <mergeCell ref="A1:H1"/>
    <mergeCell ref="F4:H4"/>
    <mergeCell ref="F5:H5"/>
    <mergeCell ref="A4:C4"/>
    <mergeCell ref="F11:G11"/>
    <mergeCell ref="A7:H7"/>
    <mergeCell ref="A8:H8"/>
    <mergeCell ref="A9:H9"/>
    <mergeCell ref="B11:C11"/>
    <mergeCell ref="A5:C5"/>
    <mergeCell ref="A2:F2"/>
    <mergeCell ref="H14:H16"/>
    <mergeCell ref="A18:D18"/>
    <mergeCell ref="A32:D32"/>
    <mergeCell ref="A21:H21"/>
    <mergeCell ref="F12:G12"/>
    <mergeCell ref="A14:A16"/>
    <mergeCell ref="B14:B16"/>
    <mergeCell ref="C14:C16"/>
    <mergeCell ref="D14:D16"/>
    <mergeCell ref="E14:E16"/>
    <mergeCell ref="F14:G14"/>
  </mergeCells>
  <pageMargins left="0.39370078740157483" right="0.3543307086614173" top="0.84635416666666663" bottom="0.74803149606299213" header="0.31496062992125984" footer="0.31496062992125984"/>
  <pageSetup paperSize="9" scale="75" fitToWidth="0" fitToHeight="0" orientation="landscape" r:id="rId1"/>
  <headerFooter>
    <oddHeader xml:space="preserve">&amp;R&amp;"Times New Roman,Regular" Pielikums 
Metodiskajam materiālam par elektroniskajās smēķēšanas ierīcēs izmantojamā šķidruma, 
tā sagatavošanas sastāvdaļu un tabakas aizstājējproduktu inventarizāciju 
2025. gada 1. janvārī.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9D27-E42E-4A36-AEBF-92818469969E}">
  <dimension ref="A1:N46"/>
  <sheetViews>
    <sheetView zoomScale="80" zoomScaleNormal="80" zoomScaleSheetLayoutView="80" zoomScalePageLayoutView="80" workbookViewId="0">
      <selection activeCell="B22" sqref="B22"/>
    </sheetView>
  </sheetViews>
  <sheetFormatPr defaultColWidth="9.140625" defaultRowHeight="15.75" x14ac:dyDescent="0.25"/>
  <cols>
    <col min="1" max="1" width="12" style="26" customWidth="1"/>
    <col min="2" max="2" width="39.5703125" style="26" customWidth="1"/>
    <col min="3" max="7" width="22.5703125" style="26" customWidth="1"/>
    <col min="8" max="8" width="22.5703125" style="44" customWidth="1"/>
    <col min="9" max="9" width="9.28515625" style="26" customWidth="1"/>
    <col min="10" max="10" width="9.85546875" style="26" customWidth="1"/>
    <col min="11" max="11" width="7.5703125" style="26" customWidth="1"/>
    <col min="12" max="16384" width="9.140625" style="26"/>
  </cols>
  <sheetData>
    <row r="1" spans="1:14" s="47" customFormat="1" x14ac:dyDescent="0.2">
      <c r="A1" s="72" t="s">
        <v>40</v>
      </c>
      <c r="B1" s="72"/>
      <c r="C1" s="72"/>
      <c r="D1" s="72"/>
      <c r="E1" s="72"/>
      <c r="F1" s="72"/>
      <c r="G1" s="72"/>
      <c r="H1" s="72"/>
      <c r="I1" s="46"/>
      <c r="J1" s="46"/>
      <c r="K1" s="46"/>
      <c r="L1" s="46"/>
      <c r="M1" s="46"/>
    </row>
    <row r="2" spans="1:14" x14ac:dyDescent="0.25">
      <c r="A2" s="72" t="s">
        <v>77</v>
      </c>
      <c r="B2" s="72"/>
      <c r="C2" s="72"/>
      <c r="D2" s="72"/>
      <c r="E2" s="72"/>
      <c r="F2" s="72"/>
      <c r="G2" s="48"/>
      <c r="H2" s="49"/>
    </row>
    <row r="4" spans="1:14" ht="26.25" customHeight="1" x14ac:dyDescent="0.25">
      <c r="A4" s="74"/>
      <c r="B4" s="74"/>
      <c r="C4" s="74"/>
      <c r="D4" s="6"/>
      <c r="E4" s="6"/>
      <c r="F4" s="73"/>
      <c r="G4" s="73"/>
      <c r="H4" s="73"/>
      <c r="I4" s="1"/>
      <c r="J4" s="1"/>
      <c r="K4" s="1"/>
      <c r="L4" s="1"/>
      <c r="M4" s="1"/>
      <c r="N4" s="1"/>
    </row>
    <row r="5" spans="1:14" x14ac:dyDescent="0.25">
      <c r="A5" s="78" t="s">
        <v>0</v>
      </c>
      <c r="B5" s="78"/>
      <c r="C5" s="78"/>
      <c r="D5" s="28"/>
      <c r="E5" s="28"/>
      <c r="F5" s="71" t="s">
        <v>27</v>
      </c>
      <c r="G5" s="71"/>
      <c r="H5" s="71"/>
      <c r="I5" s="28"/>
      <c r="J5" s="28"/>
      <c r="K5" s="28"/>
      <c r="L5" s="28"/>
      <c r="M5" s="28"/>
      <c r="N5" s="28"/>
    </row>
    <row r="6" spans="1:14" x14ac:dyDescent="0.25">
      <c r="A6" s="29"/>
      <c r="B6" s="29"/>
      <c r="C6" s="29"/>
      <c r="D6" s="29"/>
      <c r="E6" s="29"/>
      <c r="F6" s="30"/>
      <c r="G6" s="31"/>
      <c r="H6" s="32"/>
      <c r="I6" s="28"/>
      <c r="J6" s="28"/>
      <c r="K6" s="28"/>
      <c r="L6" s="28"/>
      <c r="M6" s="28"/>
      <c r="N6" s="28"/>
    </row>
    <row r="7" spans="1:14" ht="18.75" x14ac:dyDescent="0.3">
      <c r="A7" s="76" t="s">
        <v>36</v>
      </c>
      <c r="B7" s="76"/>
      <c r="C7" s="76"/>
      <c r="D7" s="76"/>
      <c r="E7" s="76"/>
      <c r="F7" s="76"/>
      <c r="G7" s="76"/>
      <c r="H7" s="76"/>
      <c r="I7" s="33"/>
      <c r="J7" s="33"/>
      <c r="K7" s="33"/>
      <c r="N7" s="34"/>
    </row>
    <row r="8" spans="1:14" ht="18.75" x14ac:dyDescent="0.3">
      <c r="A8" s="77" t="s">
        <v>14</v>
      </c>
      <c r="B8" s="77"/>
      <c r="C8" s="77"/>
      <c r="D8" s="77"/>
      <c r="E8" s="77"/>
      <c r="F8" s="77"/>
      <c r="G8" s="77"/>
      <c r="H8" s="77"/>
      <c r="I8" s="33"/>
      <c r="J8" s="33"/>
      <c r="K8" s="33"/>
      <c r="N8" s="34"/>
    </row>
    <row r="9" spans="1:14" ht="18.75" x14ac:dyDescent="0.3">
      <c r="A9" s="77" t="s">
        <v>76</v>
      </c>
      <c r="B9" s="77"/>
      <c r="C9" s="77"/>
      <c r="D9" s="77"/>
      <c r="E9" s="77"/>
      <c r="F9" s="77"/>
      <c r="G9" s="77"/>
      <c r="H9" s="77"/>
      <c r="I9" s="35"/>
      <c r="J9" s="35"/>
      <c r="K9" s="35"/>
      <c r="N9" s="34"/>
    </row>
    <row r="10" spans="1:14" x14ac:dyDescent="0.25">
      <c r="A10" s="36"/>
      <c r="B10" s="36"/>
      <c r="C10" s="36"/>
      <c r="D10" s="36"/>
      <c r="E10" s="36"/>
      <c r="F10" s="36"/>
      <c r="G10" s="36"/>
      <c r="H10" s="37"/>
      <c r="I10" s="36"/>
      <c r="J10" s="36"/>
      <c r="K10" s="36"/>
      <c r="L10" s="36"/>
      <c r="M10" s="36"/>
      <c r="N10" s="36"/>
    </row>
    <row r="11" spans="1:14" x14ac:dyDescent="0.25">
      <c r="A11" s="57" t="s">
        <v>58</v>
      </c>
      <c r="B11" s="75"/>
      <c r="C11" s="75"/>
      <c r="D11" s="3" t="s">
        <v>1</v>
      </c>
      <c r="E11" s="3"/>
      <c r="F11" s="75"/>
      <c r="G11" s="75"/>
      <c r="H11" s="32"/>
      <c r="I11" s="2"/>
      <c r="K11" s="38"/>
      <c r="L11" s="39"/>
      <c r="M11" s="30"/>
      <c r="N11" s="30"/>
    </row>
    <row r="12" spans="1:14" x14ac:dyDescent="0.25">
      <c r="A12" s="30"/>
      <c r="B12" s="40"/>
      <c r="C12" s="41" t="s">
        <v>2</v>
      </c>
      <c r="E12" s="39"/>
      <c r="F12" s="71" t="s">
        <v>3</v>
      </c>
      <c r="G12" s="71"/>
      <c r="H12" s="32"/>
      <c r="I12" s="2"/>
      <c r="J12" s="2"/>
      <c r="K12" s="2"/>
      <c r="L12" s="31"/>
      <c r="M12" s="31"/>
      <c r="N12" s="31"/>
    </row>
    <row r="14" spans="1:14" ht="32.25" customHeight="1" x14ac:dyDescent="0.25">
      <c r="A14" s="65" t="s">
        <v>15</v>
      </c>
      <c r="B14" s="65" t="s">
        <v>28</v>
      </c>
      <c r="C14" s="65" t="s">
        <v>42</v>
      </c>
      <c r="D14" s="65" t="s">
        <v>16</v>
      </c>
      <c r="E14" s="65" t="s">
        <v>35</v>
      </c>
      <c r="F14" s="65" t="s">
        <v>64</v>
      </c>
      <c r="G14" s="65"/>
      <c r="H14" s="65" t="s">
        <v>49</v>
      </c>
    </row>
    <row r="15" spans="1:14" ht="31.5" x14ac:dyDescent="0.25">
      <c r="A15" s="65"/>
      <c r="B15" s="65"/>
      <c r="C15" s="65"/>
      <c r="D15" s="65"/>
      <c r="E15" s="65"/>
      <c r="F15" s="60" t="s">
        <v>71</v>
      </c>
      <c r="G15" s="60" t="s">
        <v>66</v>
      </c>
      <c r="H15" s="65"/>
    </row>
    <row r="16" spans="1:14" x14ac:dyDescent="0.25">
      <c r="A16" s="65"/>
      <c r="B16" s="65"/>
      <c r="C16" s="65"/>
      <c r="D16" s="65"/>
      <c r="E16" s="65"/>
      <c r="F16" s="61">
        <v>0.24</v>
      </c>
      <c r="G16" s="61">
        <v>0.28999999999999998</v>
      </c>
      <c r="H16" s="65"/>
    </row>
    <row r="17" spans="1:11" x14ac:dyDescent="0.25">
      <c r="A17" s="15" t="s">
        <v>13</v>
      </c>
      <c r="B17" s="16" t="s">
        <v>8</v>
      </c>
      <c r="C17" s="16" t="s">
        <v>9</v>
      </c>
      <c r="D17" s="16" t="s">
        <v>62</v>
      </c>
      <c r="E17" s="15" t="s">
        <v>10</v>
      </c>
      <c r="F17" s="16" t="s">
        <v>11</v>
      </c>
      <c r="G17" s="15" t="s">
        <v>12</v>
      </c>
      <c r="H17" s="15" t="s">
        <v>17</v>
      </c>
      <c r="I17" s="42"/>
      <c r="J17" s="42"/>
      <c r="K17" s="42"/>
    </row>
    <row r="18" spans="1:11" x14ac:dyDescent="0.25">
      <c r="A18" s="66" t="s">
        <v>30</v>
      </c>
      <c r="B18" s="67"/>
      <c r="C18" s="67"/>
      <c r="D18" s="67"/>
      <c r="E18" s="17" t="s">
        <v>63</v>
      </c>
      <c r="F18" s="18" t="s">
        <v>67</v>
      </c>
      <c r="G18" s="17" t="s">
        <v>68</v>
      </c>
      <c r="H18" s="17" t="s">
        <v>69</v>
      </c>
      <c r="I18" s="42"/>
      <c r="J18" s="42"/>
      <c r="K18" s="42"/>
    </row>
    <row r="19" spans="1:11" ht="15" customHeight="1" x14ac:dyDescent="0.25">
      <c r="A19" s="19" t="s">
        <v>29</v>
      </c>
      <c r="B19" s="20" t="s">
        <v>43</v>
      </c>
      <c r="C19" s="21">
        <v>100</v>
      </c>
      <c r="D19" s="19">
        <v>5</v>
      </c>
      <c r="E19" s="21">
        <f>ROUND(C19*D19,2)</f>
        <v>500</v>
      </c>
      <c r="F19" s="21">
        <f>ROUND(E19*$F$16,2)</f>
        <v>120</v>
      </c>
      <c r="G19" s="21">
        <f>ROUND(E19*$G$16,2)</f>
        <v>145</v>
      </c>
      <c r="H19" s="21">
        <f>G19-F19</f>
        <v>25</v>
      </c>
      <c r="I19" s="42"/>
      <c r="J19" s="42"/>
      <c r="K19" s="42"/>
    </row>
    <row r="20" spans="1:11" ht="15" customHeight="1" x14ac:dyDescent="0.25">
      <c r="A20" s="69"/>
      <c r="B20" s="69"/>
      <c r="C20" s="69"/>
      <c r="D20" s="69"/>
      <c r="E20" s="69"/>
      <c r="F20" s="69"/>
      <c r="G20" s="69"/>
      <c r="H20" s="70"/>
      <c r="I20" s="42"/>
      <c r="J20" s="42"/>
      <c r="K20" s="42"/>
    </row>
    <row r="21" spans="1:11" x14ac:dyDescent="0.25">
      <c r="A21" s="22">
        <v>1</v>
      </c>
      <c r="B21" s="54"/>
      <c r="C21" s="54"/>
      <c r="D21" s="59"/>
      <c r="E21" s="24">
        <f>ROUND(C21*D21,2)</f>
        <v>0</v>
      </c>
      <c r="F21" s="24">
        <f>ROUND(E21*$F$16,2)</f>
        <v>0</v>
      </c>
      <c r="G21" s="24">
        <f>ROUND(E21*$G$16,2)</f>
        <v>0</v>
      </c>
      <c r="H21" s="24">
        <f t="shared" ref="H21:H30" si="0">G21-F21</f>
        <v>0</v>
      </c>
      <c r="I21" s="42"/>
      <c r="J21" s="42"/>
      <c r="K21" s="42"/>
    </row>
    <row r="22" spans="1:11" x14ac:dyDescent="0.25">
      <c r="A22" s="22">
        <v>2</v>
      </c>
      <c r="B22" s="54"/>
      <c r="C22" s="54"/>
      <c r="D22" s="59"/>
      <c r="E22" s="24">
        <f t="shared" ref="E22:E30" si="1">ROUND(C22*D22,2)</f>
        <v>0</v>
      </c>
      <c r="F22" s="24">
        <f t="shared" ref="F22:F30" si="2">ROUND(E22*$F$16,2)</f>
        <v>0</v>
      </c>
      <c r="G22" s="24">
        <f t="shared" ref="G22:G30" si="3">ROUND(E22*$G$16,2)</f>
        <v>0</v>
      </c>
      <c r="H22" s="24">
        <f t="shared" si="0"/>
        <v>0</v>
      </c>
      <c r="I22" s="42"/>
      <c r="J22" s="42"/>
      <c r="K22" s="42"/>
    </row>
    <row r="23" spans="1:11" x14ac:dyDescent="0.25">
      <c r="A23" s="22">
        <v>3</v>
      </c>
      <c r="B23" s="54"/>
      <c r="C23" s="54"/>
      <c r="D23" s="59"/>
      <c r="E23" s="24">
        <f t="shared" si="1"/>
        <v>0</v>
      </c>
      <c r="F23" s="24">
        <f t="shared" si="2"/>
        <v>0</v>
      </c>
      <c r="G23" s="24">
        <f t="shared" si="3"/>
        <v>0</v>
      </c>
      <c r="H23" s="24">
        <f t="shared" si="0"/>
        <v>0</v>
      </c>
      <c r="I23" s="42"/>
      <c r="J23" s="42"/>
      <c r="K23" s="42"/>
    </row>
    <row r="24" spans="1:11" x14ac:dyDescent="0.25">
      <c r="A24" s="22">
        <v>4</v>
      </c>
      <c r="B24" s="54"/>
      <c r="C24" s="54"/>
      <c r="D24" s="59"/>
      <c r="E24" s="24">
        <f t="shared" si="1"/>
        <v>0</v>
      </c>
      <c r="F24" s="24">
        <f t="shared" si="2"/>
        <v>0</v>
      </c>
      <c r="G24" s="24">
        <f t="shared" si="3"/>
        <v>0</v>
      </c>
      <c r="H24" s="24">
        <f t="shared" si="0"/>
        <v>0</v>
      </c>
      <c r="I24" s="42"/>
      <c r="J24" s="42"/>
      <c r="K24" s="42"/>
    </row>
    <row r="25" spans="1:11" x14ac:dyDescent="0.25">
      <c r="A25" s="22">
        <v>5</v>
      </c>
      <c r="B25" s="54"/>
      <c r="C25" s="54"/>
      <c r="D25" s="59"/>
      <c r="E25" s="24">
        <f t="shared" si="1"/>
        <v>0</v>
      </c>
      <c r="F25" s="24">
        <f t="shared" si="2"/>
        <v>0</v>
      </c>
      <c r="G25" s="24">
        <f t="shared" si="3"/>
        <v>0</v>
      </c>
      <c r="H25" s="24">
        <f t="shared" si="0"/>
        <v>0</v>
      </c>
      <c r="I25" s="42"/>
      <c r="J25" s="42"/>
      <c r="K25" s="42"/>
    </row>
    <row r="26" spans="1:11" x14ac:dyDescent="0.25">
      <c r="A26" s="22">
        <v>6</v>
      </c>
      <c r="B26" s="54"/>
      <c r="C26" s="54"/>
      <c r="D26" s="59"/>
      <c r="E26" s="24">
        <f t="shared" si="1"/>
        <v>0</v>
      </c>
      <c r="F26" s="24">
        <f t="shared" si="2"/>
        <v>0</v>
      </c>
      <c r="G26" s="24">
        <f t="shared" si="3"/>
        <v>0</v>
      </c>
      <c r="H26" s="24">
        <f t="shared" si="0"/>
        <v>0</v>
      </c>
      <c r="I26" s="42"/>
      <c r="J26" s="42"/>
      <c r="K26" s="42"/>
    </row>
    <row r="27" spans="1:11" x14ac:dyDescent="0.25">
      <c r="A27" s="22">
        <v>7</v>
      </c>
      <c r="B27" s="54"/>
      <c r="C27" s="54"/>
      <c r="D27" s="59"/>
      <c r="E27" s="24">
        <f t="shared" si="1"/>
        <v>0</v>
      </c>
      <c r="F27" s="24">
        <f t="shared" si="2"/>
        <v>0</v>
      </c>
      <c r="G27" s="24">
        <f t="shared" si="3"/>
        <v>0</v>
      </c>
      <c r="H27" s="24">
        <f t="shared" si="0"/>
        <v>0</v>
      </c>
      <c r="I27" s="42"/>
      <c r="J27" s="42"/>
      <c r="K27" s="42"/>
    </row>
    <row r="28" spans="1:11" x14ac:dyDescent="0.25">
      <c r="A28" s="22">
        <v>8</v>
      </c>
      <c r="B28" s="54"/>
      <c r="C28" s="54"/>
      <c r="D28" s="59"/>
      <c r="E28" s="24">
        <f t="shared" si="1"/>
        <v>0</v>
      </c>
      <c r="F28" s="24">
        <f t="shared" si="2"/>
        <v>0</v>
      </c>
      <c r="G28" s="24">
        <f t="shared" si="3"/>
        <v>0</v>
      </c>
      <c r="H28" s="24">
        <f t="shared" si="0"/>
        <v>0</v>
      </c>
      <c r="I28" s="42"/>
      <c r="J28" s="42"/>
      <c r="K28" s="42"/>
    </row>
    <row r="29" spans="1:11" x14ac:dyDescent="0.25">
      <c r="A29" s="22">
        <v>9</v>
      </c>
      <c r="B29" s="54"/>
      <c r="C29" s="54"/>
      <c r="D29" s="59"/>
      <c r="E29" s="24">
        <f t="shared" si="1"/>
        <v>0</v>
      </c>
      <c r="F29" s="24">
        <f t="shared" si="2"/>
        <v>0</v>
      </c>
      <c r="G29" s="24">
        <f t="shared" si="3"/>
        <v>0</v>
      </c>
      <c r="H29" s="24">
        <f t="shared" si="0"/>
        <v>0</v>
      </c>
      <c r="I29" s="42"/>
      <c r="J29" s="42"/>
      <c r="K29" s="42"/>
    </row>
    <row r="30" spans="1:11" x14ac:dyDescent="0.25">
      <c r="A30" s="22">
        <v>10</v>
      </c>
      <c r="B30" s="54"/>
      <c r="C30" s="54"/>
      <c r="D30" s="59"/>
      <c r="E30" s="24">
        <f t="shared" si="1"/>
        <v>0</v>
      </c>
      <c r="F30" s="24">
        <f t="shared" si="2"/>
        <v>0</v>
      </c>
      <c r="G30" s="24">
        <f t="shared" si="3"/>
        <v>0</v>
      </c>
      <c r="H30" s="24">
        <f t="shared" si="0"/>
        <v>0</v>
      </c>
      <c r="I30" s="42"/>
      <c r="J30" s="42"/>
      <c r="K30" s="42"/>
    </row>
    <row r="31" spans="1:11" x14ac:dyDescent="0.25">
      <c r="A31" s="68" t="s">
        <v>31</v>
      </c>
      <c r="B31" s="68"/>
      <c r="C31" s="68"/>
      <c r="D31" s="68"/>
      <c r="E31" s="23">
        <f>SUM(E21:E30)</f>
        <v>0</v>
      </c>
      <c r="F31" s="23">
        <f>SUM(F21:F30)</f>
        <v>0</v>
      </c>
      <c r="G31" s="23">
        <f>SUM(G21:G30)</f>
        <v>0</v>
      </c>
      <c r="H31" s="23">
        <f>SUM(H21:H30)</f>
        <v>0</v>
      </c>
      <c r="I31" s="42"/>
      <c r="J31" s="42"/>
      <c r="K31" s="42"/>
    </row>
    <row r="32" spans="1:11" x14ac:dyDescent="0.25">
      <c r="H32" s="43"/>
      <c r="I32" s="42"/>
      <c r="J32" s="42"/>
      <c r="K32" s="42"/>
    </row>
    <row r="33" spans="1:8" x14ac:dyDescent="0.25">
      <c r="H33" s="43"/>
    </row>
    <row r="34" spans="1:8" x14ac:dyDescent="0.25">
      <c r="A34" s="3" t="s">
        <v>4</v>
      </c>
      <c r="B34" s="3"/>
      <c r="C34" s="8"/>
      <c r="D34" s="3"/>
      <c r="E34" s="3"/>
    </row>
    <row r="35" spans="1:8" x14ac:dyDescent="0.25">
      <c r="A35" s="3" t="s">
        <v>5</v>
      </c>
      <c r="B35" s="3"/>
      <c r="C35" s="8"/>
      <c r="D35" s="3"/>
      <c r="E35" s="3"/>
    </row>
    <row r="36" spans="1:8" x14ac:dyDescent="0.25">
      <c r="A36" s="7"/>
      <c r="B36" s="7"/>
      <c r="C36" s="4"/>
      <c r="D36" s="31"/>
      <c r="E36" s="55"/>
    </row>
    <row r="37" spans="1:8" x14ac:dyDescent="0.25">
      <c r="A37" s="45" t="s">
        <v>6</v>
      </c>
      <c r="B37" s="45"/>
      <c r="C37" s="45" t="s">
        <v>7</v>
      </c>
      <c r="D37" s="29"/>
    </row>
    <row r="38" spans="1:8" x14ac:dyDescent="0.25">
      <c r="A38" s="3" t="s">
        <v>59</v>
      </c>
      <c r="B38" s="57"/>
      <c r="C38" s="8"/>
      <c r="D38" s="3"/>
    </row>
    <row r="39" spans="1:8" ht="18" customHeight="1" x14ac:dyDescent="0.25">
      <c r="A39" s="7"/>
      <c r="B39" s="7"/>
      <c r="C39" s="4"/>
      <c r="D39" s="31"/>
    </row>
    <row r="40" spans="1:8" ht="18" customHeight="1" x14ac:dyDescent="0.25">
      <c r="A40" s="45" t="s">
        <v>6</v>
      </c>
      <c r="B40" s="45"/>
      <c r="C40" s="45" t="s">
        <v>7</v>
      </c>
      <c r="D40" s="29"/>
    </row>
    <row r="41" spans="1:8" ht="18" customHeight="1" x14ac:dyDescent="0.25">
      <c r="A41" s="7"/>
      <c r="B41" s="7"/>
      <c r="C41" s="4"/>
      <c r="D41" s="31"/>
      <c r="E41" s="55"/>
    </row>
    <row r="42" spans="1:8" x14ac:dyDescent="0.25">
      <c r="A42" s="45" t="s">
        <v>6</v>
      </c>
      <c r="B42" s="45"/>
      <c r="C42" s="45" t="s">
        <v>7</v>
      </c>
      <c r="D42" s="29"/>
    </row>
    <row r="43" spans="1:8" x14ac:dyDescent="0.25">
      <c r="A43" s="3"/>
      <c r="D43" s="31"/>
      <c r="E43" s="55"/>
    </row>
    <row r="44" spans="1:8" x14ac:dyDescent="0.25">
      <c r="A44" s="45" t="s">
        <v>6</v>
      </c>
      <c r="B44" s="45"/>
      <c r="C44" s="45" t="s">
        <v>7</v>
      </c>
      <c r="D44" s="29"/>
    </row>
    <row r="45" spans="1:8" x14ac:dyDescent="0.25">
      <c r="C45" s="38"/>
    </row>
    <row r="46" spans="1:8" x14ac:dyDescent="0.25">
      <c r="C46" s="38"/>
    </row>
  </sheetData>
  <mergeCells count="22">
    <mergeCell ref="F12:G12"/>
    <mergeCell ref="A1:H1"/>
    <mergeCell ref="A4:C4"/>
    <mergeCell ref="F4:H4"/>
    <mergeCell ref="A5:C5"/>
    <mergeCell ref="F5:H5"/>
    <mergeCell ref="A7:H7"/>
    <mergeCell ref="A8:H8"/>
    <mergeCell ref="A9:H9"/>
    <mergeCell ref="B11:C11"/>
    <mergeCell ref="F11:G11"/>
    <mergeCell ref="A2:F2"/>
    <mergeCell ref="H14:H16"/>
    <mergeCell ref="A18:D18"/>
    <mergeCell ref="A20:H20"/>
    <mergeCell ref="A31:D31"/>
    <mergeCell ref="A14:A16"/>
    <mergeCell ref="B14:B16"/>
    <mergeCell ref="C14:C16"/>
    <mergeCell ref="D14:D16"/>
    <mergeCell ref="E14:E16"/>
    <mergeCell ref="F14:G14"/>
  </mergeCells>
  <pageMargins left="0.39370078740157483" right="0.3543307086614173" top="0.83333333333333337" bottom="0.74803149606299213" header="0.31496062992125984" footer="0.31496062992125984"/>
  <pageSetup paperSize="9" scale="75" fitToWidth="0" fitToHeight="0" orientation="landscape" r:id="rId1"/>
  <headerFooter>
    <oddHeader xml:space="preserve">&amp;R&amp;"Times New Roman,Regular" Pielikums 
metodiskajam materiālam par elektroniskajās smēķēšanas ierīcēs izmantojamā šķidruma, 
tā sagatavošanas sastāvdaļu un tabakas aizstājējproduktu inventarizāciju 
2025. gada 1. janvārī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6493-4A64-4256-86F9-10F6ED76F8AB}">
  <dimension ref="A1:N47"/>
  <sheetViews>
    <sheetView zoomScale="80" zoomScaleNormal="80" zoomScaleSheetLayoutView="70" zoomScalePageLayoutView="80" workbookViewId="0">
      <selection activeCell="B22" sqref="B22"/>
    </sheetView>
  </sheetViews>
  <sheetFormatPr defaultColWidth="9.140625" defaultRowHeight="15.75" x14ac:dyDescent="0.25"/>
  <cols>
    <col min="1" max="1" width="11.140625" style="26" customWidth="1"/>
    <col min="2" max="2" width="62" style="26" customWidth="1"/>
    <col min="3" max="7" width="18.5703125" style="26" customWidth="1"/>
    <col min="8" max="8" width="18.5703125" style="44" customWidth="1"/>
    <col min="9" max="9" width="9.28515625" style="26" customWidth="1"/>
    <col min="10" max="10" width="9.85546875" style="26" customWidth="1"/>
    <col min="11" max="11" width="7.5703125" style="26" customWidth="1"/>
    <col min="12" max="16384" width="9.140625" style="26"/>
  </cols>
  <sheetData>
    <row r="1" spans="1:14" x14ac:dyDescent="0.25">
      <c r="A1" s="72" t="s">
        <v>40</v>
      </c>
      <c r="B1" s="72"/>
      <c r="C1" s="72"/>
      <c r="D1" s="72"/>
      <c r="E1" s="72"/>
      <c r="F1" s="72"/>
      <c r="G1" s="72"/>
      <c r="H1" s="72"/>
      <c r="I1" s="25"/>
      <c r="J1" s="25"/>
      <c r="K1" s="25"/>
      <c r="L1" s="25"/>
      <c r="M1" s="25"/>
    </row>
    <row r="2" spans="1:14" x14ac:dyDescent="0.25">
      <c r="A2" s="72" t="s">
        <v>77</v>
      </c>
      <c r="B2" s="72"/>
      <c r="C2" s="72"/>
      <c r="D2" s="72"/>
      <c r="E2" s="72"/>
      <c r="F2" s="72"/>
      <c r="G2" s="48"/>
      <c r="H2" s="49"/>
    </row>
    <row r="4" spans="1:14" ht="23.25" customHeight="1" x14ac:dyDescent="0.25">
      <c r="A4" s="74"/>
      <c r="B4" s="74"/>
      <c r="C4" s="74"/>
      <c r="D4" s="6"/>
      <c r="E4" s="6"/>
      <c r="F4" s="73"/>
      <c r="G4" s="73"/>
      <c r="H4" s="73"/>
      <c r="I4" s="1"/>
      <c r="J4" s="1"/>
      <c r="K4" s="1"/>
      <c r="L4" s="1"/>
      <c r="M4" s="1"/>
      <c r="N4" s="1"/>
    </row>
    <row r="5" spans="1:14" x14ac:dyDescent="0.25">
      <c r="A5" s="78" t="s">
        <v>0</v>
      </c>
      <c r="B5" s="78"/>
      <c r="C5" s="78"/>
      <c r="D5" s="28"/>
      <c r="E5" s="28"/>
      <c r="F5" s="71" t="s">
        <v>27</v>
      </c>
      <c r="G5" s="71"/>
      <c r="H5" s="71"/>
      <c r="I5" s="28"/>
      <c r="J5" s="28"/>
      <c r="K5" s="28"/>
      <c r="L5" s="28"/>
      <c r="M5" s="28"/>
      <c r="N5" s="28"/>
    </row>
    <row r="6" spans="1:14" x14ac:dyDescent="0.25">
      <c r="A6" s="29"/>
      <c r="B6" s="29"/>
      <c r="C6" s="29"/>
      <c r="D6" s="29"/>
      <c r="E6" s="29"/>
      <c r="F6" s="30"/>
      <c r="G6" s="31"/>
      <c r="H6" s="32"/>
      <c r="I6" s="28"/>
      <c r="J6" s="28"/>
      <c r="K6" s="28"/>
      <c r="L6" s="28"/>
      <c r="M6" s="28"/>
      <c r="N6" s="28"/>
    </row>
    <row r="7" spans="1:14" ht="18.75" x14ac:dyDescent="0.3">
      <c r="A7" s="76" t="s">
        <v>32</v>
      </c>
      <c r="B7" s="76"/>
      <c r="C7" s="76"/>
      <c r="D7" s="76"/>
      <c r="E7" s="76"/>
      <c r="F7" s="76"/>
      <c r="G7" s="76"/>
      <c r="H7" s="76"/>
      <c r="I7" s="33"/>
      <c r="J7" s="33"/>
      <c r="K7" s="33"/>
      <c r="N7" s="34"/>
    </row>
    <row r="8" spans="1:14" ht="18.75" x14ac:dyDescent="0.3">
      <c r="A8" s="77" t="s">
        <v>14</v>
      </c>
      <c r="B8" s="77"/>
      <c r="C8" s="77"/>
      <c r="D8" s="77"/>
      <c r="E8" s="77"/>
      <c r="F8" s="77"/>
      <c r="G8" s="77"/>
      <c r="H8" s="77"/>
      <c r="I8" s="33"/>
      <c r="J8" s="33"/>
      <c r="K8" s="33"/>
      <c r="N8" s="34"/>
    </row>
    <row r="9" spans="1:14" ht="18.75" x14ac:dyDescent="0.3">
      <c r="A9" s="77" t="s">
        <v>76</v>
      </c>
      <c r="B9" s="77"/>
      <c r="C9" s="77"/>
      <c r="D9" s="77"/>
      <c r="E9" s="77"/>
      <c r="F9" s="77"/>
      <c r="G9" s="77"/>
      <c r="H9" s="77"/>
      <c r="I9" s="35"/>
      <c r="J9" s="35"/>
      <c r="K9" s="35"/>
      <c r="N9" s="34"/>
    </row>
    <row r="10" spans="1:14" x14ac:dyDescent="0.25">
      <c r="A10" s="36"/>
      <c r="B10" s="36"/>
      <c r="C10" s="36"/>
      <c r="D10" s="36"/>
      <c r="E10" s="36"/>
      <c r="F10" s="36"/>
      <c r="G10" s="36"/>
      <c r="H10" s="37"/>
      <c r="I10" s="36"/>
      <c r="J10" s="36"/>
      <c r="K10" s="36"/>
      <c r="L10" s="36"/>
      <c r="M10" s="36"/>
      <c r="N10" s="36"/>
    </row>
    <row r="11" spans="1:14" x14ac:dyDescent="0.25">
      <c r="A11" s="57" t="s">
        <v>58</v>
      </c>
      <c r="B11" s="75"/>
      <c r="C11" s="75"/>
      <c r="D11" s="3" t="s">
        <v>1</v>
      </c>
      <c r="E11" s="3"/>
      <c r="F11" s="75"/>
      <c r="G11" s="75"/>
      <c r="H11" s="32"/>
      <c r="I11" s="2"/>
      <c r="K11" s="38"/>
      <c r="L11" s="39"/>
      <c r="M11" s="30"/>
      <c r="N11" s="30"/>
    </row>
    <row r="12" spans="1:14" x14ac:dyDescent="0.25">
      <c r="A12" s="30"/>
      <c r="B12" s="40"/>
      <c r="C12" s="41" t="s">
        <v>2</v>
      </c>
      <c r="E12" s="39"/>
      <c r="F12" s="71" t="s">
        <v>3</v>
      </c>
      <c r="G12" s="71"/>
      <c r="H12" s="32"/>
      <c r="I12" s="2"/>
      <c r="J12" s="2"/>
      <c r="K12" s="2"/>
      <c r="L12" s="31"/>
      <c r="M12" s="31"/>
      <c r="N12" s="31"/>
    </row>
    <row r="14" spans="1:14" ht="32.25" customHeight="1" x14ac:dyDescent="0.25">
      <c r="A14" s="65" t="s">
        <v>15</v>
      </c>
      <c r="B14" s="65" t="s">
        <v>25</v>
      </c>
      <c r="C14" s="65" t="s">
        <v>33</v>
      </c>
      <c r="D14" s="65" t="s">
        <v>16</v>
      </c>
      <c r="E14" s="65" t="s">
        <v>34</v>
      </c>
      <c r="F14" s="65" t="s">
        <v>64</v>
      </c>
      <c r="G14" s="65"/>
      <c r="H14" s="65" t="s">
        <v>50</v>
      </c>
    </row>
    <row r="15" spans="1:14" ht="62.25" customHeight="1" x14ac:dyDescent="0.25">
      <c r="A15" s="65"/>
      <c r="B15" s="65"/>
      <c r="C15" s="65"/>
      <c r="D15" s="65"/>
      <c r="E15" s="65"/>
      <c r="F15" s="60" t="s">
        <v>72</v>
      </c>
      <c r="G15" s="60" t="s">
        <v>73</v>
      </c>
      <c r="H15" s="65"/>
    </row>
    <row r="16" spans="1:14" x14ac:dyDescent="0.25">
      <c r="A16" s="65"/>
      <c r="B16" s="65"/>
      <c r="C16" s="65"/>
      <c r="D16" s="65"/>
      <c r="E16" s="65"/>
      <c r="F16" s="62">
        <v>138</v>
      </c>
      <c r="G16" s="62">
        <v>151.80000000000001</v>
      </c>
      <c r="H16" s="65"/>
    </row>
    <row r="17" spans="1:11" x14ac:dyDescent="0.25">
      <c r="A17" s="15" t="s">
        <v>13</v>
      </c>
      <c r="B17" s="16" t="s">
        <v>8</v>
      </c>
      <c r="C17" s="16" t="s">
        <v>9</v>
      </c>
      <c r="D17" s="16" t="s">
        <v>62</v>
      </c>
      <c r="E17" s="15" t="s">
        <v>10</v>
      </c>
      <c r="F17" s="16" t="s">
        <v>11</v>
      </c>
      <c r="G17" s="15" t="s">
        <v>12</v>
      </c>
      <c r="H17" s="15" t="s">
        <v>17</v>
      </c>
      <c r="I17" s="42"/>
      <c r="J17" s="42"/>
      <c r="K17" s="42"/>
    </row>
    <row r="18" spans="1:11" x14ac:dyDescent="0.25">
      <c r="A18" s="66" t="s">
        <v>30</v>
      </c>
      <c r="B18" s="67"/>
      <c r="C18" s="67"/>
      <c r="D18" s="67"/>
      <c r="E18" s="17" t="s">
        <v>63</v>
      </c>
      <c r="F18" s="17" t="s">
        <v>74</v>
      </c>
      <c r="G18" s="17" t="s">
        <v>75</v>
      </c>
      <c r="H18" s="17" t="s">
        <v>69</v>
      </c>
      <c r="I18" s="42"/>
      <c r="J18" s="42"/>
      <c r="K18" s="42"/>
    </row>
    <row r="19" spans="1:11" ht="15" customHeight="1" x14ac:dyDescent="0.25">
      <c r="A19" s="52" t="s">
        <v>29</v>
      </c>
      <c r="B19" s="51" t="s">
        <v>47</v>
      </c>
      <c r="C19" s="21">
        <v>16</v>
      </c>
      <c r="D19" s="19">
        <v>45</v>
      </c>
      <c r="E19" s="21">
        <f>ROUND(C19*D19,2)</f>
        <v>720</v>
      </c>
      <c r="F19" s="21">
        <f>ROUND(E19*$F$16/1000,2)</f>
        <v>99.36</v>
      </c>
      <c r="G19" s="21">
        <f>ROUND(E19*$G$16/1000,2)</f>
        <v>109.3</v>
      </c>
      <c r="H19" s="21">
        <f>G19-F19</f>
        <v>9.9399999999999977</v>
      </c>
      <c r="I19" s="42"/>
      <c r="J19" s="42"/>
      <c r="K19" s="42"/>
    </row>
    <row r="20" spans="1:11" ht="15" customHeight="1" x14ac:dyDescent="0.25">
      <c r="A20" s="52" t="s">
        <v>29</v>
      </c>
      <c r="B20" s="51" t="s">
        <v>56</v>
      </c>
      <c r="C20" s="21">
        <v>5.2</v>
      </c>
      <c r="D20" s="19">
        <v>30</v>
      </c>
      <c r="E20" s="21">
        <f>ROUND(C20*D20,2)</f>
        <v>156</v>
      </c>
      <c r="F20" s="21">
        <f>ROUND(E20*$F$16/1000,2)</f>
        <v>21.53</v>
      </c>
      <c r="G20" s="21">
        <f>ROUND(E20*$G$16/1000,2)</f>
        <v>23.68</v>
      </c>
      <c r="H20" s="21">
        <f>G20-F20</f>
        <v>2.1499999999999986</v>
      </c>
      <c r="I20" s="42"/>
      <c r="J20" s="42"/>
      <c r="K20" s="42"/>
    </row>
    <row r="21" spans="1:11" ht="15" customHeight="1" x14ac:dyDescent="0.25">
      <c r="A21" s="79"/>
      <c r="B21" s="79"/>
      <c r="C21" s="79"/>
      <c r="D21" s="79"/>
      <c r="E21" s="79"/>
      <c r="F21" s="79"/>
      <c r="G21" s="79"/>
      <c r="H21" s="80"/>
      <c r="I21" s="42"/>
      <c r="J21" s="42"/>
      <c r="K21" s="42"/>
    </row>
    <row r="22" spans="1:11" x14ac:dyDescent="0.25">
      <c r="A22" s="22">
        <v>1</v>
      </c>
      <c r="B22" s="53"/>
      <c r="C22" s="54"/>
      <c r="D22" s="59"/>
      <c r="E22" s="24">
        <f>ROUND(C22*D22,2)</f>
        <v>0</v>
      </c>
      <c r="F22" s="24">
        <f>ROUND(E22*$F$16/1000,2)</f>
        <v>0</v>
      </c>
      <c r="G22" s="24">
        <f>ROUND(E22*$G$16/1000,2)</f>
        <v>0</v>
      </c>
      <c r="H22" s="24">
        <f>G22-F22</f>
        <v>0</v>
      </c>
      <c r="I22" s="42"/>
      <c r="J22" s="42"/>
      <c r="K22" s="42"/>
    </row>
    <row r="23" spans="1:11" x14ac:dyDescent="0.25">
      <c r="A23" s="22">
        <v>2</v>
      </c>
      <c r="B23" s="53"/>
      <c r="C23" s="54"/>
      <c r="D23" s="59"/>
      <c r="E23" s="24">
        <f t="shared" ref="E23:E31" si="0">ROUND(C23*D23,2)</f>
        <v>0</v>
      </c>
      <c r="F23" s="24">
        <f t="shared" ref="F23:F31" si="1">ROUND(E23*$F$16/1000,2)</f>
        <v>0</v>
      </c>
      <c r="G23" s="24">
        <f t="shared" ref="G23:G31" si="2">ROUND(E23*$G$16/1000,2)</f>
        <v>0</v>
      </c>
      <c r="H23" s="24">
        <f t="shared" ref="H23:H31" si="3">G23-F23</f>
        <v>0</v>
      </c>
      <c r="I23" s="42"/>
      <c r="J23" s="42"/>
      <c r="K23" s="42"/>
    </row>
    <row r="24" spans="1:11" x14ac:dyDescent="0.25">
      <c r="A24" s="22">
        <v>3</v>
      </c>
      <c r="B24" s="53"/>
      <c r="C24" s="54"/>
      <c r="D24" s="59"/>
      <c r="E24" s="24">
        <f t="shared" si="0"/>
        <v>0</v>
      </c>
      <c r="F24" s="24">
        <f t="shared" si="1"/>
        <v>0</v>
      </c>
      <c r="G24" s="24">
        <f t="shared" si="2"/>
        <v>0</v>
      </c>
      <c r="H24" s="24">
        <f t="shared" si="3"/>
        <v>0</v>
      </c>
      <c r="I24" s="42"/>
      <c r="J24" s="42"/>
      <c r="K24" s="42"/>
    </row>
    <row r="25" spans="1:11" x14ac:dyDescent="0.25">
      <c r="A25" s="22">
        <v>4</v>
      </c>
      <c r="B25" s="53"/>
      <c r="C25" s="54"/>
      <c r="D25" s="59"/>
      <c r="E25" s="24">
        <f t="shared" si="0"/>
        <v>0</v>
      </c>
      <c r="F25" s="24">
        <f t="shared" si="1"/>
        <v>0</v>
      </c>
      <c r="G25" s="24">
        <f t="shared" si="2"/>
        <v>0</v>
      </c>
      <c r="H25" s="24">
        <f t="shared" si="3"/>
        <v>0</v>
      </c>
      <c r="I25" s="42"/>
      <c r="J25" s="42"/>
      <c r="K25" s="42"/>
    </row>
    <row r="26" spans="1:11" x14ac:dyDescent="0.25">
      <c r="A26" s="22">
        <v>5</v>
      </c>
      <c r="B26" s="53"/>
      <c r="C26" s="54"/>
      <c r="D26" s="59"/>
      <c r="E26" s="24">
        <f t="shared" si="0"/>
        <v>0</v>
      </c>
      <c r="F26" s="24">
        <f t="shared" si="1"/>
        <v>0</v>
      </c>
      <c r="G26" s="24">
        <f t="shared" si="2"/>
        <v>0</v>
      </c>
      <c r="H26" s="24">
        <f t="shared" si="3"/>
        <v>0</v>
      </c>
      <c r="I26" s="42"/>
      <c r="J26" s="42"/>
      <c r="K26" s="42"/>
    </row>
    <row r="27" spans="1:11" x14ac:dyDescent="0.25">
      <c r="A27" s="22">
        <v>6</v>
      </c>
      <c r="B27" s="53"/>
      <c r="C27" s="54"/>
      <c r="D27" s="59"/>
      <c r="E27" s="24">
        <f t="shared" si="0"/>
        <v>0</v>
      </c>
      <c r="F27" s="24">
        <f t="shared" si="1"/>
        <v>0</v>
      </c>
      <c r="G27" s="24">
        <f t="shared" si="2"/>
        <v>0</v>
      </c>
      <c r="H27" s="24">
        <f t="shared" si="3"/>
        <v>0</v>
      </c>
      <c r="I27" s="42"/>
      <c r="J27" s="42"/>
      <c r="K27" s="42"/>
    </row>
    <row r="28" spans="1:11" x14ac:dyDescent="0.25">
      <c r="A28" s="22">
        <v>7</v>
      </c>
      <c r="B28" s="53"/>
      <c r="C28" s="54"/>
      <c r="D28" s="59"/>
      <c r="E28" s="24">
        <f t="shared" si="0"/>
        <v>0</v>
      </c>
      <c r="F28" s="24">
        <f t="shared" si="1"/>
        <v>0</v>
      </c>
      <c r="G28" s="24">
        <f t="shared" si="2"/>
        <v>0</v>
      </c>
      <c r="H28" s="24">
        <f t="shared" si="3"/>
        <v>0</v>
      </c>
      <c r="I28" s="42"/>
      <c r="J28" s="42"/>
      <c r="K28" s="42"/>
    </row>
    <row r="29" spans="1:11" x14ac:dyDescent="0.25">
      <c r="A29" s="22">
        <v>8</v>
      </c>
      <c r="B29" s="53"/>
      <c r="C29" s="54"/>
      <c r="D29" s="59"/>
      <c r="E29" s="24">
        <f t="shared" si="0"/>
        <v>0</v>
      </c>
      <c r="F29" s="24">
        <f t="shared" si="1"/>
        <v>0</v>
      </c>
      <c r="G29" s="24">
        <f t="shared" si="2"/>
        <v>0</v>
      </c>
      <c r="H29" s="24">
        <f t="shared" si="3"/>
        <v>0</v>
      </c>
      <c r="I29" s="42"/>
      <c r="J29" s="42"/>
      <c r="K29" s="42"/>
    </row>
    <row r="30" spans="1:11" x14ac:dyDescent="0.25">
      <c r="A30" s="22">
        <v>9</v>
      </c>
      <c r="B30" s="53"/>
      <c r="C30" s="54"/>
      <c r="D30" s="59"/>
      <c r="E30" s="24">
        <f t="shared" si="0"/>
        <v>0</v>
      </c>
      <c r="F30" s="24">
        <f t="shared" si="1"/>
        <v>0</v>
      </c>
      <c r="G30" s="24">
        <f t="shared" si="2"/>
        <v>0</v>
      </c>
      <c r="H30" s="24">
        <f t="shared" si="3"/>
        <v>0</v>
      </c>
      <c r="I30" s="42"/>
      <c r="J30" s="42"/>
      <c r="K30" s="42"/>
    </row>
    <row r="31" spans="1:11" x14ac:dyDescent="0.25">
      <c r="A31" s="22">
        <v>10</v>
      </c>
      <c r="B31" s="53"/>
      <c r="C31" s="54"/>
      <c r="D31" s="59"/>
      <c r="E31" s="24">
        <f t="shared" si="0"/>
        <v>0</v>
      </c>
      <c r="F31" s="24">
        <f t="shared" si="1"/>
        <v>0</v>
      </c>
      <c r="G31" s="24">
        <f t="shared" si="2"/>
        <v>0</v>
      </c>
      <c r="H31" s="24">
        <f t="shared" si="3"/>
        <v>0</v>
      </c>
      <c r="I31" s="42"/>
      <c r="J31" s="42"/>
      <c r="K31" s="42"/>
    </row>
    <row r="32" spans="1:11" x14ac:dyDescent="0.25">
      <c r="A32" s="68" t="s">
        <v>31</v>
      </c>
      <c r="B32" s="68"/>
      <c r="C32" s="68"/>
      <c r="D32" s="68"/>
      <c r="E32" s="23">
        <f>SUM(E22:E31)</f>
        <v>0</v>
      </c>
      <c r="F32" s="23">
        <f>SUM(F22:F31)</f>
        <v>0</v>
      </c>
      <c r="G32" s="23">
        <f>SUM(G22:G31)</f>
        <v>0</v>
      </c>
      <c r="H32" s="23">
        <f>SUM(H22:H31)</f>
        <v>0</v>
      </c>
      <c r="I32" s="42"/>
      <c r="J32" s="42"/>
      <c r="K32" s="42"/>
    </row>
    <row r="33" spans="1:11" x14ac:dyDescent="0.25">
      <c r="H33" s="43"/>
      <c r="I33" s="42"/>
      <c r="J33" s="42"/>
      <c r="K33" s="42"/>
    </row>
    <row r="34" spans="1:11" x14ac:dyDescent="0.25">
      <c r="H34" s="43"/>
    </row>
    <row r="35" spans="1:11" x14ac:dyDescent="0.25">
      <c r="A35" s="3" t="s">
        <v>4</v>
      </c>
      <c r="B35" s="3"/>
      <c r="C35" s="8"/>
      <c r="D35" s="3"/>
      <c r="E35" s="3"/>
    </row>
    <row r="36" spans="1:11" x14ac:dyDescent="0.25">
      <c r="A36" s="3" t="s">
        <v>5</v>
      </c>
      <c r="B36" s="3"/>
      <c r="C36" s="8"/>
      <c r="D36" s="3"/>
      <c r="E36" s="3"/>
    </row>
    <row r="37" spans="1:11" x14ac:dyDescent="0.25">
      <c r="A37" s="7"/>
      <c r="B37" s="7"/>
      <c r="C37" s="4"/>
      <c r="D37" s="31"/>
      <c r="E37" s="55"/>
    </row>
    <row r="38" spans="1:11" x14ac:dyDescent="0.25">
      <c r="A38" s="45" t="s">
        <v>6</v>
      </c>
      <c r="B38" s="45"/>
      <c r="C38" s="45" t="s">
        <v>7</v>
      </c>
      <c r="D38" s="29"/>
      <c r="E38" s="42"/>
    </row>
    <row r="39" spans="1:11" x14ac:dyDescent="0.25">
      <c r="A39" s="3" t="s">
        <v>59</v>
      </c>
      <c r="B39" s="57"/>
      <c r="C39" s="8"/>
      <c r="D39" s="39"/>
      <c r="E39" s="39"/>
    </row>
    <row r="40" spans="1:11" x14ac:dyDescent="0.25">
      <c r="A40" s="7"/>
      <c r="B40" s="7"/>
      <c r="C40" s="4"/>
      <c r="D40" s="31"/>
      <c r="E40" s="55"/>
    </row>
    <row r="41" spans="1:11" x14ac:dyDescent="0.25">
      <c r="A41" s="45" t="s">
        <v>6</v>
      </c>
      <c r="B41" s="45"/>
      <c r="C41" s="45" t="s">
        <v>7</v>
      </c>
      <c r="D41" s="29"/>
      <c r="E41" s="42"/>
    </row>
    <row r="42" spans="1:11" x14ac:dyDescent="0.25">
      <c r="A42" s="7"/>
      <c r="B42" s="7"/>
      <c r="C42" s="4"/>
      <c r="D42" s="31"/>
      <c r="E42" s="55"/>
    </row>
    <row r="43" spans="1:11" x14ac:dyDescent="0.25">
      <c r="A43" s="45" t="s">
        <v>6</v>
      </c>
      <c r="B43" s="45"/>
      <c r="C43" s="45" t="s">
        <v>7</v>
      </c>
      <c r="D43" s="29"/>
      <c r="E43" s="42"/>
    </row>
    <row r="44" spans="1:11" x14ac:dyDescent="0.25">
      <c r="A44" s="7"/>
      <c r="B44" s="7"/>
      <c r="C44" s="4"/>
      <c r="D44" s="31"/>
      <c r="E44" s="55"/>
    </row>
    <row r="45" spans="1:11" x14ac:dyDescent="0.25">
      <c r="A45" s="45" t="s">
        <v>6</v>
      </c>
      <c r="B45" s="45"/>
      <c r="C45" s="45" t="s">
        <v>7</v>
      </c>
      <c r="D45" s="29"/>
      <c r="E45" s="42"/>
    </row>
    <row r="46" spans="1:11" x14ac:dyDescent="0.25">
      <c r="C46" s="38"/>
    </row>
    <row r="47" spans="1:11" x14ac:dyDescent="0.25">
      <c r="C47" s="38"/>
    </row>
  </sheetData>
  <mergeCells count="22">
    <mergeCell ref="F12:G12"/>
    <mergeCell ref="A1:H1"/>
    <mergeCell ref="A4:C4"/>
    <mergeCell ref="F4:H4"/>
    <mergeCell ref="A5:C5"/>
    <mergeCell ref="F5:H5"/>
    <mergeCell ref="A7:H7"/>
    <mergeCell ref="A8:H8"/>
    <mergeCell ref="A9:H9"/>
    <mergeCell ref="B11:C11"/>
    <mergeCell ref="F11:G11"/>
    <mergeCell ref="A2:F2"/>
    <mergeCell ref="H14:H16"/>
    <mergeCell ref="A18:D18"/>
    <mergeCell ref="A21:H21"/>
    <mergeCell ref="A32:D32"/>
    <mergeCell ref="A14:A16"/>
    <mergeCell ref="B14:B16"/>
    <mergeCell ref="C14:C16"/>
    <mergeCell ref="D14:D16"/>
    <mergeCell ref="E14:E16"/>
    <mergeCell ref="F14:G14"/>
  </mergeCells>
  <pageMargins left="0.39370078740157483" right="0.3543307086614173" top="0.8370535714285714" bottom="0.74803149606299213" header="0.31496062992125984" footer="0.31496062992125984"/>
  <pageSetup paperSize="9" scale="75" fitToWidth="0" fitToHeight="0" orientation="landscape" r:id="rId1"/>
  <headerFooter>
    <oddHeader xml:space="preserve">&amp;R&amp;"Times New Roman,Regular" Pielikums 
Metodiskajam materiālam par elektroniskajās smēķēšanas ierīcēs izmantojamā šķidruma, 
tā sagatavošanas sastāvdaļu un tabakas aizstājējproduktu inventarizāciju 
2025. gada 1. janvārī.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zoomScale="80" zoomScaleNormal="80" zoomScaleSheetLayoutView="70" zoomScalePageLayoutView="80" workbookViewId="0">
      <selection activeCell="B22" sqref="B22"/>
    </sheetView>
  </sheetViews>
  <sheetFormatPr defaultColWidth="9.140625" defaultRowHeight="12.75" x14ac:dyDescent="0.2"/>
  <cols>
    <col min="1" max="1" width="25" style="5" customWidth="1"/>
    <col min="2" max="2" width="9.140625" style="5"/>
    <col min="3" max="3" width="5.7109375" style="5" customWidth="1"/>
    <col min="4" max="4" width="3.42578125" style="5" customWidth="1"/>
    <col min="5" max="5" width="19.85546875" style="5" customWidth="1"/>
    <col min="6" max="7" width="22.28515625" style="5" customWidth="1"/>
    <col min="8" max="8" width="29.85546875" style="5" customWidth="1"/>
    <col min="9" max="16384" width="9.140625" style="5"/>
  </cols>
  <sheetData>
    <row r="1" spans="1:8" s="27" customFormat="1" ht="28.5" customHeight="1" x14ac:dyDescent="0.3">
      <c r="A1" s="84" t="s">
        <v>48</v>
      </c>
      <c r="B1" s="84"/>
      <c r="C1" s="84"/>
      <c r="D1" s="84"/>
      <c r="E1" s="84"/>
      <c r="F1" s="84"/>
      <c r="G1" s="84"/>
      <c r="H1" s="84"/>
    </row>
    <row r="2" spans="1:8" s="27" customFormat="1" ht="25.5" customHeight="1" x14ac:dyDescent="0.3">
      <c r="A2" s="84" t="s">
        <v>38</v>
      </c>
      <c r="B2" s="84"/>
      <c r="C2" s="84"/>
      <c r="D2" s="84"/>
      <c r="E2" s="84"/>
      <c r="F2" s="84"/>
      <c r="G2" s="84"/>
      <c r="H2" s="84"/>
    </row>
    <row r="3" spans="1:8" s="27" customFormat="1" ht="18" customHeight="1" x14ac:dyDescent="0.3">
      <c r="A3" s="84" t="s">
        <v>39</v>
      </c>
      <c r="B3" s="84"/>
      <c r="C3" s="84"/>
      <c r="D3" s="84"/>
      <c r="E3" s="84"/>
      <c r="F3" s="84"/>
      <c r="G3" s="84"/>
      <c r="H3" s="84"/>
    </row>
    <row r="4" spans="1:8" ht="13.5" customHeight="1" x14ac:dyDescent="0.25">
      <c r="A4" s="14"/>
      <c r="B4" s="14"/>
      <c r="C4" s="14"/>
      <c r="D4" s="14"/>
      <c r="E4" s="14"/>
      <c r="F4" s="14"/>
      <c r="G4" s="14"/>
      <c r="H4" s="14"/>
    </row>
    <row r="5" spans="1:8" ht="18.75" x14ac:dyDescent="0.2">
      <c r="A5" s="85" t="s">
        <v>37</v>
      </c>
      <c r="B5" s="85"/>
      <c r="C5" s="85"/>
      <c r="D5" s="85"/>
      <c r="E5" s="85"/>
      <c r="F5" s="85"/>
      <c r="G5" s="85"/>
      <c r="H5" s="85"/>
    </row>
    <row r="6" spans="1:8" ht="18" customHeight="1" x14ac:dyDescent="0.3">
      <c r="A6" s="81" t="s">
        <v>18</v>
      </c>
      <c r="B6" s="82"/>
      <c r="C6" s="82"/>
      <c r="D6" s="82"/>
      <c r="E6" s="82"/>
      <c r="F6" s="83"/>
      <c r="G6" s="83"/>
      <c r="H6" s="83"/>
    </row>
    <row r="7" spans="1:8" ht="18.75" x14ac:dyDescent="0.3">
      <c r="A7" s="82" t="s">
        <v>19</v>
      </c>
      <c r="B7" s="82"/>
      <c r="C7" s="82"/>
      <c r="D7" s="82"/>
      <c r="E7" s="82"/>
      <c r="F7" s="86"/>
      <c r="G7" s="86"/>
      <c r="H7" s="86"/>
    </row>
    <row r="8" spans="1:8" ht="18.75" x14ac:dyDescent="0.3">
      <c r="A8" s="82" t="s">
        <v>20</v>
      </c>
      <c r="B8" s="82"/>
      <c r="C8" s="82"/>
      <c r="D8" s="82"/>
      <c r="E8" s="82"/>
      <c r="F8" s="86"/>
      <c r="G8" s="86"/>
      <c r="H8" s="86"/>
    </row>
    <row r="10" spans="1:8" ht="47.25" x14ac:dyDescent="0.2">
      <c r="A10" s="87"/>
      <c r="B10" s="87"/>
      <c r="C10" s="87"/>
      <c r="D10" s="87"/>
      <c r="E10" s="87"/>
      <c r="F10" s="50" t="s">
        <v>55</v>
      </c>
      <c r="G10" s="50" t="s">
        <v>51</v>
      </c>
      <c r="H10" s="50" t="s">
        <v>23</v>
      </c>
    </row>
    <row r="11" spans="1:8" ht="41.25" customHeight="1" x14ac:dyDescent="0.2">
      <c r="A11" s="96" t="s">
        <v>52</v>
      </c>
      <c r="B11" s="96"/>
      <c r="C11" s="96"/>
      <c r="D11" s="96"/>
      <c r="E11" s="96"/>
      <c r="F11" s="63">
        <f>'E-šķidrumi'!E32</f>
        <v>0</v>
      </c>
      <c r="G11" s="63">
        <f>'E-šķidrumi'!H32</f>
        <v>0</v>
      </c>
      <c r="H11" s="89" t="s">
        <v>24</v>
      </c>
    </row>
    <row r="12" spans="1:8" ht="37.5" customHeight="1" x14ac:dyDescent="0.2">
      <c r="A12" s="96" t="s">
        <v>53</v>
      </c>
      <c r="B12" s="96"/>
      <c r="C12" s="96"/>
      <c r="D12" s="96"/>
      <c r="E12" s="96"/>
      <c r="F12" s="63">
        <f>'E-šķidrumu sagatav. sastāvdaļas'!E31</f>
        <v>0</v>
      </c>
      <c r="G12" s="63">
        <f>'E-šķidrumu sagatav. sastāvdaļas'!H31</f>
        <v>0</v>
      </c>
      <c r="H12" s="89"/>
    </row>
    <row r="13" spans="1:8" ht="37.5" customHeight="1" x14ac:dyDescent="0.2">
      <c r="A13" s="90" t="s">
        <v>57</v>
      </c>
      <c r="B13" s="90"/>
      <c r="C13" s="90"/>
      <c r="D13" s="90"/>
      <c r="E13" s="90"/>
      <c r="F13" s="64">
        <f>F12+F11</f>
        <v>0</v>
      </c>
      <c r="G13" s="64">
        <f>G12+G11</f>
        <v>0</v>
      </c>
      <c r="H13" s="89"/>
    </row>
    <row r="14" spans="1:8" ht="37.5" customHeight="1" x14ac:dyDescent="0.2">
      <c r="A14" s="90" t="s">
        <v>54</v>
      </c>
      <c r="B14" s="90"/>
      <c r="C14" s="90"/>
      <c r="D14" s="90"/>
      <c r="E14" s="90"/>
      <c r="F14" s="64">
        <f>'Tabakas aizstājējprodukti'!E32</f>
        <v>0</v>
      </c>
      <c r="G14" s="64">
        <f>'Tabakas aizstājējprodukti'!H32</f>
        <v>0</v>
      </c>
      <c r="H14" s="89"/>
    </row>
    <row r="15" spans="1:8" ht="25.5" customHeight="1" x14ac:dyDescent="0.2">
      <c r="A15" s="91" t="s">
        <v>41</v>
      </c>
      <c r="B15" s="92"/>
      <c r="C15" s="92"/>
      <c r="D15" s="92"/>
      <c r="E15" s="92"/>
      <c r="F15" s="93"/>
      <c r="G15" s="63">
        <f>G14+G13</f>
        <v>0</v>
      </c>
      <c r="H15" s="89"/>
    </row>
    <row r="17" spans="1:8" ht="15.75" x14ac:dyDescent="0.25">
      <c r="A17" s="58" t="s">
        <v>60</v>
      </c>
      <c r="B17" s="9"/>
      <c r="C17" s="95"/>
      <c r="D17" s="95"/>
      <c r="E17" s="95"/>
      <c r="F17" s="95"/>
      <c r="G17" s="95"/>
      <c r="H17" s="12"/>
    </row>
    <row r="18" spans="1:8" ht="15.75" x14ac:dyDescent="0.25">
      <c r="B18" s="13"/>
      <c r="C18" s="94" t="s">
        <v>6</v>
      </c>
      <c r="D18" s="94"/>
      <c r="E18" s="94"/>
      <c r="F18" s="88" t="s">
        <v>21</v>
      </c>
      <c r="G18" s="88"/>
      <c r="H18" s="11" t="s">
        <v>7</v>
      </c>
    </row>
    <row r="19" spans="1:8" ht="15.75" x14ac:dyDescent="0.25">
      <c r="A19" s="58" t="s">
        <v>61</v>
      </c>
      <c r="B19" s="9"/>
      <c r="C19" s="95"/>
      <c r="D19" s="95"/>
      <c r="E19" s="95"/>
      <c r="F19" s="95"/>
      <c r="G19" s="95"/>
      <c r="H19" s="10"/>
    </row>
    <row r="20" spans="1:8" ht="15.75" x14ac:dyDescent="0.25">
      <c r="B20" s="13"/>
      <c r="C20" s="88" t="s">
        <v>6</v>
      </c>
      <c r="D20" s="88"/>
      <c r="E20" s="88"/>
      <c r="F20" s="88" t="s">
        <v>21</v>
      </c>
      <c r="G20" s="88"/>
      <c r="H20" s="11" t="s">
        <v>7</v>
      </c>
    </row>
    <row r="21" spans="1:8" ht="15.75" x14ac:dyDescent="0.25">
      <c r="A21" s="58" t="s">
        <v>22</v>
      </c>
      <c r="B21" s="9"/>
      <c r="C21" s="9"/>
      <c r="D21" s="9"/>
      <c r="E21" s="9"/>
      <c r="F21" s="9"/>
      <c r="G21" s="9"/>
      <c r="H21" s="9"/>
    </row>
  </sheetData>
  <mergeCells count="25">
    <mergeCell ref="C20:E20"/>
    <mergeCell ref="F20:G20"/>
    <mergeCell ref="H11:H15"/>
    <mergeCell ref="A14:E14"/>
    <mergeCell ref="A15:F15"/>
    <mergeCell ref="C18:E18"/>
    <mergeCell ref="F18:G18"/>
    <mergeCell ref="C17:E17"/>
    <mergeCell ref="F17:G17"/>
    <mergeCell ref="A11:E11"/>
    <mergeCell ref="A12:E12"/>
    <mergeCell ref="C19:E19"/>
    <mergeCell ref="F19:G19"/>
    <mergeCell ref="A13:E13"/>
    <mergeCell ref="A7:E7"/>
    <mergeCell ref="F7:H7"/>
    <mergeCell ref="A8:E8"/>
    <mergeCell ref="F8:H8"/>
    <mergeCell ref="A10:E10"/>
    <mergeCell ref="A6:E6"/>
    <mergeCell ref="F6:H6"/>
    <mergeCell ref="A1:H1"/>
    <mergeCell ref="A2:H2"/>
    <mergeCell ref="A3:H3"/>
    <mergeCell ref="A5:H5"/>
  </mergeCells>
  <pageMargins left="0.7" right="0.7" top="1.0138888888888888" bottom="0.75" header="0.3" footer="0.3"/>
  <pageSetup paperSize="9" scale="97" fitToHeight="0" orientation="landscape" r:id="rId1"/>
  <headerFooter>
    <oddHeader xml:space="preserve">&amp;R&amp;"Times New Roman,Regular"&amp;K000000 Pielikums&amp;K01+000 
metodiskajam materiālam par elektroniskajās smēķēšanas ierīcēs izmantojamā šķidruma, 
tā sagatavošanas sastāvdaļu un tabakas aizstājējproduktu inventarizāciju 
2025. gada 1. janvārī
</oddHeader>
  </headerFooter>
  <ignoredErrors>
    <ignoredError sqref="G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E-šķidrumi</vt:lpstr>
      <vt:lpstr>E-šķidrumu sagatav. sastāvdaļas</vt:lpstr>
      <vt:lpstr>Tabakas aizstājējprodukti</vt:lpstr>
      <vt:lpstr>Nodokļa aprēķina tabula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1.pielikums_E-šķidrumu, to sagatavošanas sastāvdaļu un tabakas aizstājējproduktu inventarizācijas tabula</dc:title>
  <dc:creator>Lilija Mūrniece</dc:creator>
  <cp:lastModifiedBy>Lilija Mūrniece</cp:lastModifiedBy>
  <cp:lastPrinted>2024-12-10T10:44:20Z</cp:lastPrinted>
  <dcterms:created xsi:type="dcterms:W3CDTF">2016-06-02T12:25:19Z</dcterms:created>
  <dcterms:modified xsi:type="dcterms:W3CDTF">2024-12-10T10:44:47Z</dcterms:modified>
</cp:coreProperties>
</file>