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Metodikas_inventarizacijas\Nafta\2025_01_01\"/>
    </mc:Choice>
  </mc:AlternateContent>
  <xr:revisionPtr revIDLastSave="0" documentId="8_{CFCECA99-E446-45D1-A258-F54223C2DB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arizācijas saraksts" sheetId="1" r:id="rId1"/>
    <sheet name="AN starpības summas aprēķins" sheetId="2" r:id="rId2"/>
  </sheets>
  <definedNames>
    <definedName name="_xlnm.Print_Area" localSheetId="1">'AN starpības summas aprēķins'!$A$1:$G$30</definedName>
    <definedName name="_xlnm.Print_Area" localSheetId="0">'Inventarizācijas saraksts'!$A$1:$H$86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19" i="2" s="1"/>
  <c r="G47" i="1"/>
  <c r="F47" i="1"/>
  <c r="G46" i="1"/>
  <c r="F46" i="1"/>
  <c r="E44" i="1"/>
  <c r="E18" i="2" s="1"/>
  <c r="G43" i="1"/>
  <c r="F43" i="1"/>
  <c r="G42" i="1"/>
  <c r="F42" i="1"/>
  <c r="E32" i="1"/>
  <c r="E23" i="2" s="1"/>
  <c r="G31" i="1"/>
  <c r="F31" i="1"/>
  <c r="G30" i="1"/>
  <c r="F30" i="1"/>
  <c r="E73" i="1"/>
  <c r="F14" i="2" s="1"/>
  <c r="G72" i="1"/>
  <c r="F72" i="1"/>
  <c r="G71" i="1"/>
  <c r="F71" i="1"/>
  <c r="G48" i="1" l="1"/>
  <c r="H47" i="1"/>
  <c r="F48" i="1"/>
  <c r="H46" i="1"/>
  <c r="H48" i="1" s="1"/>
  <c r="G19" i="2" s="1"/>
  <c r="F44" i="1"/>
  <c r="G44" i="1"/>
  <c r="H43" i="1"/>
  <c r="H42" i="1"/>
  <c r="G73" i="1"/>
  <c r="F32" i="1"/>
  <c r="G32" i="1"/>
  <c r="H31" i="1"/>
  <c r="H30" i="1"/>
  <c r="H72" i="1"/>
  <c r="F73" i="1"/>
  <c r="H71" i="1"/>
  <c r="H44" i="1" l="1"/>
  <c r="G18" i="2" s="1"/>
  <c r="H73" i="1"/>
  <c r="G14" i="2" s="1"/>
  <c r="H32" i="1"/>
  <c r="G68" i="1" l="1"/>
  <c r="F68" i="1"/>
  <c r="G55" i="1"/>
  <c r="F55" i="1"/>
  <c r="G51" i="1"/>
  <c r="F51" i="1"/>
  <c r="G39" i="1"/>
  <c r="F39" i="1"/>
  <c r="G35" i="1"/>
  <c r="F35" i="1"/>
  <c r="G26" i="1"/>
  <c r="G27" i="1"/>
  <c r="F26" i="1"/>
  <c r="F27" i="1"/>
  <c r="F25" i="1"/>
  <c r="G25" i="1"/>
  <c r="F34" i="1"/>
  <c r="G34" i="1"/>
  <c r="F38" i="1"/>
  <c r="G38" i="1"/>
  <c r="G50" i="1"/>
  <c r="F50" i="1"/>
  <c r="G54" i="1"/>
  <c r="F54" i="1"/>
  <c r="G67" i="1"/>
  <c r="F67" i="1"/>
  <c r="G69" i="1" l="1"/>
  <c r="F69" i="1"/>
  <c r="F56" i="1"/>
  <c r="E56" i="1"/>
  <c r="E21" i="2" s="1"/>
  <c r="G56" i="1" l="1"/>
  <c r="H55" i="1"/>
  <c r="H54" i="1"/>
  <c r="E69" i="1"/>
  <c r="F20" i="2" s="1"/>
  <c r="H27" i="1"/>
  <c r="E28" i="1"/>
  <c r="E22" i="2" s="1"/>
  <c r="E52" i="1"/>
  <c r="E15" i="2" s="1"/>
  <c r="H39" i="1"/>
  <c r="E40" i="1"/>
  <c r="E17" i="2" s="1"/>
  <c r="H35" i="1"/>
  <c r="E36" i="1"/>
  <c r="E16" i="2" s="1"/>
  <c r="F24" i="2" l="1"/>
  <c r="H56" i="1"/>
  <c r="F40" i="1"/>
  <c r="H50" i="1"/>
  <c r="G28" i="1"/>
  <c r="G52" i="1"/>
  <c r="H26" i="1"/>
  <c r="H67" i="1"/>
  <c r="H68" i="1"/>
  <c r="H51" i="1"/>
  <c r="F52" i="1"/>
  <c r="G40" i="1"/>
  <c r="H38" i="1"/>
  <c r="G36" i="1"/>
  <c r="H34" i="1"/>
  <c r="H36" i="1" s="1"/>
  <c r="G16" i="2" s="1"/>
  <c r="F36" i="1"/>
  <c r="F28" i="1"/>
  <c r="E24" i="2"/>
  <c r="H25" i="1"/>
  <c r="G21" i="2" l="1"/>
  <c r="G23" i="2"/>
  <c r="H40" i="1"/>
  <c r="G17" i="2" s="1"/>
  <c r="H52" i="1"/>
  <c r="G15" i="2" s="1"/>
  <c r="H69" i="1"/>
  <c r="G20" i="2" s="1"/>
  <c r="H28" i="1"/>
  <c r="G22" i="2" s="1"/>
  <c r="G24" i="2" l="1"/>
</calcChain>
</file>

<file path=xl/sharedStrings.xml><?xml version="1.0" encoding="utf-8"?>
<sst xmlns="http://schemas.openxmlformats.org/spreadsheetml/2006/main" count="172" uniqueCount="105">
  <si>
    <t>(inventarizējamās sabiedrības nosaukums)</t>
  </si>
  <si>
    <t>(inventarizējamās struktūrvienības nosaukums)</t>
  </si>
  <si>
    <t>Sastādīts:</t>
  </si>
  <si>
    <t>, pamatojoties uz</t>
  </si>
  <si>
    <t>(dd.mm.gggg.)</t>
  </si>
  <si>
    <t>Nr.p.k.</t>
  </si>
  <si>
    <t>litros</t>
  </si>
  <si>
    <t>a</t>
  </si>
  <si>
    <t>b</t>
  </si>
  <si>
    <t>c</t>
  </si>
  <si>
    <t>d</t>
  </si>
  <si>
    <t>e</t>
  </si>
  <si>
    <t>f</t>
  </si>
  <si>
    <t>g</t>
  </si>
  <si>
    <t>h</t>
  </si>
  <si>
    <t>aprēķina formulas</t>
  </si>
  <si>
    <t>Naftas produktu veidi</t>
  </si>
  <si>
    <t>kilogramos</t>
  </si>
  <si>
    <t>Inventarizācijā piedalās:</t>
  </si>
  <si>
    <t>Inventarizācijas komisijas priekšsēdētājs</t>
  </si>
  <si>
    <t>(amats)</t>
  </si>
  <si>
    <t>(vārds, uzvārds)</t>
  </si>
  <si>
    <t>(paraksts)</t>
  </si>
  <si>
    <t>Inventarizācijas komisijas locekļi</t>
  </si>
  <si>
    <t>Nodokļa maksātāja nosaukums, reģistrācijas numurs:</t>
  </si>
  <si>
    <t>Nodokļa maksātāja juridiskā adrese:</t>
  </si>
  <si>
    <t>1.</t>
  </si>
  <si>
    <t>2.</t>
  </si>
  <si>
    <t>3.</t>
  </si>
  <si>
    <t>5.</t>
  </si>
  <si>
    <t>Komersanta atbildīgā amatpersona:</t>
  </si>
  <si>
    <t>N.p.k.</t>
  </si>
  <si>
    <t>Naftas produktu veids</t>
  </si>
  <si>
    <t>4.</t>
  </si>
  <si>
    <t xml:space="preserve">c*e/1000 </t>
  </si>
  <si>
    <t>1.1.</t>
  </si>
  <si>
    <t>1.2.</t>
  </si>
  <si>
    <t>1.3.</t>
  </si>
  <si>
    <t>g-f</t>
  </si>
  <si>
    <t>2.1.</t>
  </si>
  <si>
    <t>2.2.</t>
  </si>
  <si>
    <t>3.1.</t>
  </si>
  <si>
    <t>3.2.</t>
  </si>
  <si>
    <t>4.1.</t>
  </si>
  <si>
    <t>4.2.</t>
  </si>
  <si>
    <t>5.1.</t>
  </si>
  <si>
    <t>5.2.</t>
  </si>
  <si>
    <t>Starpsumma</t>
  </si>
  <si>
    <t xml:space="preserve">d*e/1000 </t>
  </si>
  <si>
    <t>Kopējais daudzums</t>
  </si>
  <si>
    <t>6.</t>
  </si>
  <si>
    <t>6.1.</t>
  </si>
  <si>
    <t>6.2.</t>
  </si>
  <si>
    <t>7.</t>
  </si>
  <si>
    <t>-</t>
  </si>
  <si>
    <t>Aprēķinātā akcīzes nodokļa starpības summa kopā EUR:</t>
  </si>
  <si>
    <t>AKCĪZES NODOKĻA NAFTAS PRODUKTIEM APRĒĶINA TABULA</t>
  </si>
  <si>
    <t>Datums:</t>
  </si>
  <si>
    <t>(rīkojuma datums, Nr.)</t>
  </si>
  <si>
    <t>Aprēķinātā akcīzes nodokļa starpības summa EUR</t>
  </si>
  <si>
    <t>Lūdzam aizpildīt zilā krāsā iezīmētās ailes</t>
  </si>
  <si>
    <t>Naftas gāzes un pārējie gāzveida ogļūdeņraži</t>
  </si>
  <si>
    <t>Degvieleļļa, kuras kolorimetriskais indekss = 2,0 vai &gt; vai kinemātiskā viskozitāte 50°C = 25 mm2/s vai &gt;, tās aizstājējprodukti un komponenti</t>
  </si>
  <si>
    <t>Svinu nesaturošs benzīns, tā aizstājējprodukti un komponenti</t>
  </si>
  <si>
    <t>Piemēram, benzīns 95 bio</t>
  </si>
  <si>
    <t>Svinu saturošs benzīns, tā aizstājējprodukti un komponenti</t>
  </si>
  <si>
    <t xml:space="preserve">Dīzeļdegviela (gāzeļļa), tās aizstājējprodukti un komponenti </t>
  </si>
  <si>
    <t xml:space="preserve"> </t>
  </si>
  <si>
    <t xml:space="preserve">Petroleja, tās aizstājējprodukti un komponenti </t>
  </si>
  <si>
    <t>8.</t>
  </si>
  <si>
    <r>
      <t xml:space="preserve">Svinu </t>
    </r>
    <r>
      <rPr>
        <b/>
        <sz val="10"/>
        <rFont val="Times New Roman"/>
        <family val="1"/>
        <charset val="186"/>
      </rPr>
      <t>ne</t>
    </r>
    <r>
      <rPr>
        <sz val="10"/>
        <rFont val="Times New Roman"/>
        <family val="1"/>
        <charset val="186"/>
      </rPr>
      <t>saturošs benzīns, tā aizstājējprodukti un komponenti</t>
    </r>
  </si>
  <si>
    <t>9.</t>
  </si>
  <si>
    <t>Degvieleļļa, kuras kolometriskais indekss &lt; 2,0 vai kinemātiskā viskozitāte 50º C &lt; 25 mm²/s, tās aizstājējprodukti un komponenti</t>
  </si>
  <si>
    <t>Dīzeļdegviela (gāzeļļa), tās aizstājējprodukti un komponenti</t>
  </si>
  <si>
    <t>7.1.</t>
  </si>
  <si>
    <t>7.2.</t>
  </si>
  <si>
    <t>Likme par 1000 litriem no 01.01.2025.</t>
  </si>
  <si>
    <t>līdz
31.12.2024.</t>
  </si>
  <si>
    <t>Likme par 1000 kilogramiem līdz 31.12.2024.</t>
  </si>
  <si>
    <t>Likme par 1000 kilogramiem no 01.01.2025.</t>
  </si>
  <si>
    <t>līdz 31.12.2024.</t>
  </si>
  <si>
    <t>no 01.01.2025.</t>
  </si>
  <si>
    <t>Aprēķinātais akcīzes nodoklis EUR</t>
  </si>
  <si>
    <t>no
01.01.2025.</t>
  </si>
  <si>
    <r>
      <t>Naftas produktu daudzums (</t>
    </r>
    <r>
      <rPr>
        <b/>
        <sz val="10"/>
        <color rgb="FF000000"/>
        <rFont val="Times New Roman"/>
        <family val="1"/>
        <charset val="186"/>
      </rPr>
      <t>litros</t>
    </r>
    <r>
      <rPr>
        <sz val="10"/>
        <color indexed="8"/>
        <rFont val="Times New Roman"/>
        <family val="1"/>
        <charset val="186"/>
      </rPr>
      <t>)</t>
    </r>
  </si>
  <si>
    <r>
      <t>Naftas produktu daudzums (</t>
    </r>
    <r>
      <rPr>
        <b/>
        <sz val="10"/>
        <color rgb="FF000000"/>
        <rFont val="Times New Roman"/>
        <family val="1"/>
        <charset val="186"/>
      </rPr>
      <t>kilogramos</t>
    </r>
    <r>
      <rPr>
        <sz val="10"/>
        <color indexed="8"/>
        <rFont val="Times New Roman"/>
        <family val="1"/>
        <charset val="186"/>
      </rPr>
      <t>)</t>
    </r>
  </si>
  <si>
    <t>Iezīmēta (marķēta) degviela</t>
  </si>
  <si>
    <t>Iezīmēta (marķēta) dīzeļdegviela (gāzeļļa) lauksaimniekiem</t>
  </si>
  <si>
    <r>
      <t>Iezīmēta (marķēta) dīzeļdegviela (gāzeļļa)</t>
    </r>
    <r>
      <rPr>
        <b/>
        <sz val="9"/>
        <color theme="3"/>
        <rFont val="Times New Roman"/>
        <family val="1"/>
        <charset val="186"/>
      </rPr>
      <t xml:space="preserve"> lauksaimniekiem</t>
    </r>
  </si>
  <si>
    <r>
      <t xml:space="preserve">1. Elektroniskajā dokumentā </t>
    </r>
    <r>
      <rPr>
        <b/>
        <sz val="11"/>
        <color rgb="FFC00000"/>
        <rFont val="Times New Roman"/>
        <family val="1"/>
        <charset val="186"/>
      </rPr>
      <t xml:space="preserve">lūdzam aizpildīt tikai zilā krāsā </t>
    </r>
    <r>
      <rPr>
        <sz val="11"/>
        <color rgb="FFC00000"/>
        <rFont val="Times New Roman"/>
        <family val="1"/>
        <charset val="186"/>
      </rPr>
      <t>iezīmētās ailes.</t>
    </r>
  </si>
  <si>
    <t>INVENTARIZĀCIJAS SARAKSTS</t>
  </si>
  <si>
    <t>un AKCĪZES NODOKĻA STARPĪBAS APRĒĶINS</t>
  </si>
  <si>
    <t>NAFTAS PRODUKTU</t>
  </si>
  <si>
    <t>Aprēķinu sagatavoja:</t>
  </si>
  <si>
    <t>Struktūrvienību uzskaitījums:</t>
  </si>
  <si>
    <r>
      <t>3. Ja komersantam ir</t>
    </r>
    <r>
      <rPr>
        <b/>
        <sz val="11"/>
        <color rgb="FFC00000"/>
        <rFont val="Times New Roman"/>
        <family val="1"/>
        <charset val="186"/>
      </rPr>
      <t xml:space="preserve"> vairākas</t>
    </r>
    <r>
      <rPr>
        <sz val="11"/>
        <color rgb="FFC00000"/>
        <rFont val="Times New Roman"/>
        <family val="1"/>
        <charset val="186"/>
      </rPr>
      <t xml:space="preserve"> tirdzniecības un/vai uzglabāšanas vietas (struktūrvienības), tad inventarizācijas sarakstu sastāda</t>
    </r>
    <r>
      <rPr>
        <b/>
        <sz val="11"/>
        <color rgb="FFC00000"/>
        <rFont val="Times New Roman"/>
        <family val="1"/>
        <charset val="186"/>
      </rPr>
      <t xml:space="preserve"> katrā</t>
    </r>
    <r>
      <rPr>
        <sz val="11"/>
        <color rgb="FFC00000"/>
        <rFont val="Times New Roman"/>
        <family val="1"/>
        <charset val="186"/>
      </rPr>
      <t xml:space="preserve"> komercdarbības vietā.</t>
    </r>
  </si>
  <si>
    <r>
      <t xml:space="preserve">1. Informācija tabulā </t>
    </r>
    <r>
      <rPr>
        <b/>
        <sz val="12"/>
        <color rgb="FFC00000"/>
        <rFont val="Times New Roman"/>
        <family val="1"/>
        <charset val="186"/>
      </rPr>
      <t>tiek aizpildīta automātiski</t>
    </r>
    <r>
      <rPr>
        <sz val="12"/>
        <color rgb="FFC00000"/>
        <rFont val="Times New Roman"/>
        <family val="1"/>
        <charset val="186"/>
      </rPr>
      <t>, izmantojot datus no dokumentā aizpildītajiem inventarizācijas sarakstiem.</t>
    </r>
  </si>
  <si>
    <r>
      <t>2. Ja komersantam ir</t>
    </r>
    <r>
      <rPr>
        <b/>
        <sz val="12"/>
        <color rgb="FFC00000"/>
        <rFont val="Times New Roman"/>
        <family val="1"/>
        <charset val="186"/>
      </rPr>
      <t xml:space="preserve"> vairākas</t>
    </r>
    <r>
      <rPr>
        <sz val="12"/>
        <color rgb="FFC00000"/>
        <rFont val="Times New Roman"/>
        <family val="1"/>
        <charset val="186"/>
      </rPr>
      <t xml:space="preserve"> tirdzniecības un/vai uzglabāšanas vietas (</t>
    </r>
    <r>
      <rPr>
        <b/>
        <sz val="12"/>
        <color rgb="FFC00000"/>
        <rFont val="Times New Roman"/>
        <family val="1"/>
        <charset val="186"/>
      </rPr>
      <t>struktūrvienības</t>
    </r>
    <r>
      <rPr>
        <sz val="12"/>
        <color rgb="FFC00000"/>
        <rFont val="Times New Roman"/>
        <family val="1"/>
        <charset val="186"/>
      </rPr>
      <t>), un/vai speciālās atļaujas (</t>
    </r>
    <r>
      <rPr>
        <b/>
        <sz val="12"/>
        <color rgb="FFC00000"/>
        <rFont val="Times New Roman"/>
        <family val="1"/>
        <charset val="186"/>
      </rPr>
      <t>licences</t>
    </r>
    <r>
      <rPr>
        <sz val="12"/>
        <color rgb="FFC00000"/>
        <rFont val="Times New Roman"/>
        <family val="1"/>
        <charset val="186"/>
      </rPr>
      <t>), tad nodokļa starpības aprēķins ir jāsagatavo viens</t>
    </r>
    <r>
      <rPr>
        <b/>
        <sz val="12"/>
        <color rgb="FFC00000"/>
        <rFont val="Times New Roman"/>
        <family val="1"/>
        <charset val="186"/>
      </rPr>
      <t xml:space="preserve"> kopējs </t>
    </r>
    <r>
      <rPr>
        <sz val="12"/>
        <color rgb="FFC00000"/>
        <rFont val="Times New Roman"/>
        <family val="1"/>
        <charset val="186"/>
      </rPr>
      <t>par visām speciālajām atļaujām (licencēm) un tajās norādītajām darbības vietām.</t>
    </r>
  </si>
  <si>
    <r>
      <t xml:space="preserve">Naftas produktu daudzums </t>
    </r>
    <r>
      <rPr>
        <b/>
        <u/>
        <sz val="14"/>
        <color theme="3"/>
        <rFont val="Times New Roman"/>
        <family val="1"/>
        <charset val="186"/>
      </rPr>
      <t>litros</t>
    </r>
  </si>
  <si>
    <r>
      <t xml:space="preserve">Naftas produktu daudzums </t>
    </r>
    <r>
      <rPr>
        <b/>
        <u/>
        <sz val="14"/>
        <color theme="3"/>
        <rFont val="Times New Roman"/>
        <family val="1"/>
        <charset val="186"/>
      </rPr>
      <t>kilogramos</t>
    </r>
  </si>
  <si>
    <t>2. Pievienojot papildu rindas, pārliecinieties, vai tajās darbojas iestrādātās formulas.</t>
  </si>
  <si>
    <t>Iezīmēta (marķēta) degviela izmantošanai brīvostās un SEZ</t>
  </si>
  <si>
    <t>10.</t>
  </si>
  <si>
    <t>8.1.</t>
  </si>
  <si>
    <t>8.2.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</si>
</sst>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6"/>
      <name val="Times New Roman"/>
      <family val="1"/>
      <charset val="186"/>
    </font>
    <font>
      <sz val="8"/>
      <name val="Calibri"/>
      <family val="2"/>
      <charset val="186"/>
    </font>
    <font>
      <b/>
      <u/>
      <sz val="14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C00000"/>
      <name val="Times New Roman"/>
      <family val="1"/>
      <charset val="186"/>
    </font>
    <font>
      <sz val="12"/>
      <color rgb="FFC00000"/>
      <name val="Times New Roman"/>
      <family val="1"/>
      <charset val="186"/>
    </font>
    <font>
      <b/>
      <sz val="12"/>
      <color rgb="FFC00000"/>
      <name val="Times New Roman"/>
      <family val="1"/>
      <charset val="186"/>
    </font>
    <font>
      <i/>
      <sz val="10"/>
      <color rgb="FFC00000"/>
      <name val="Times New Roman"/>
      <family val="1"/>
      <charset val="186"/>
    </font>
    <font>
      <i/>
      <sz val="9"/>
      <color theme="3"/>
      <name val="Times New Roman"/>
      <family val="1"/>
      <charset val="186"/>
    </font>
    <font>
      <b/>
      <sz val="9"/>
      <color theme="3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1"/>
      <color rgb="FFC00000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rgb="FF002060"/>
      <name val="Times New Roman"/>
      <family val="1"/>
      <charset val="186"/>
    </font>
    <font>
      <b/>
      <sz val="14"/>
      <color theme="3"/>
      <name val="Times New Roman"/>
      <family val="1"/>
      <charset val="186"/>
    </font>
    <font>
      <b/>
      <sz val="11"/>
      <color theme="3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u/>
      <sz val="14"/>
      <color theme="3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4">
    <xf numFmtId="0" fontId="0" fillId="0" borderId="0" xfId="0"/>
    <xf numFmtId="0" fontId="2" fillId="0" borderId="0" xfId="20" applyFont="1"/>
    <xf numFmtId="0" fontId="2" fillId="0" borderId="0" xfId="20" applyFont="1" applyAlignment="1">
      <alignment horizontal="center"/>
    </xf>
    <xf numFmtId="0" fontId="5" fillId="0" borderId="0" xfId="20" applyFont="1" applyBorder="1"/>
    <xf numFmtId="0" fontId="8" fillId="0" borderId="0" xfId="20" applyFont="1"/>
    <xf numFmtId="0" fontId="2" fillId="0" borderId="0" xfId="20" applyFont="1" applyAlignment="1"/>
    <xf numFmtId="0" fontId="2" fillId="0" borderId="0" xfId="20" applyFont="1" applyBorder="1" applyAlignment="1"/>
    <xf numFmtId="0" fontId="3" fillId="0" borderId="2" xfId="21" applyFont="1" applyBorder="1" applyAlignment="1">
      <alignment horizontal="center"/>
    </xf>
    <xf numFmtId="49" fontId="3" fillId="0" borderId="2" xfId="21" applyNumberFormat="1" applyFont="1" applyBorder="1" applyAlignment="1">
      <alignment horizontal="center" wrapText="1"/>
    </xf>
    <xf numFmtId="0" fontId="2" fillId="0" borderId="0" xfId="20" applyFont="1" applyBorder="1" applyAlignment="1">
      <alignment horizontal="center"/>
    </xf>
    <xf numFmtId="49" fontId="2" fillId="0" borderId="1" xfId="20" applyNumberFormat="1" applyFont="1" applyBorder="1"/>
    <xf numFmtId="0" fontId="2" fillId="0" borderId="0" xfId="21" applyFont="1" applyBorder="1" applyAlignment="1">
      <alignment horizontal="center" vertical="center" wrapText="1"/>
    </xf>
    <xf numFmtId="0" fontId="3" fillId="0" borderId="3" xfId="21" applyFont="1" applyBorder="1" applyAlignment="1">
      <alignment horizontal="center" wrapText="1"/>
    </xf>
    <xf numFmtId="3" fontId="3" fillId="0" borderId="3" xfId="21" applyNumberFormat="1" applyFont="1" applyFill="1" applyBorder="1" applyAlignment="1">
      <alignment horizontal="center" wrapText="1"/>
    </xf>
    <xf numFmtId="4" fontId="3" fillId="0" borderId="3" xfId="21" applyNumberFormat="1" applyFont="1" applyBorder="1" applyAlignment="1">
      <alignment horizontal="center" wrapText="1"/>
    </xf>
    <xf numFmtId="0" fontId="4" fillId="0" borderId="0" xfId="21" applyFont="1" applyBorder="1" applyAlignment="1">
      <alignment horizontal="center" vertical="center" wrapText="1"/>
    </xf>
    <xf numFmtId="4" fontId="3" fillId="0" borderId="0" xfId="21" applyNumberFormat="1" applyFont="1" applyBorder="1" applyAlignment="1">
      <alignment horizontal="center" wrapText="1"/>
    </xf>
    <xf numFmtId="0" fontId="2" fillId="0" borderId="0" xfId="20" applyFont="1" applyBorder="1" applyAlignment="1">
      <alignment vertical="top"/>
    </xf>
    <xf numFmtId="49" fontId="5" fillId="0" borderId="0" xfId="20" applyNumberFormat="1" applyFont="1" applyBorder="1" applyAlignment="1"/>
    <xf numFmtId="49" fontId="10" fillId="0" borderId="0" xfId="20" applyNumberFormat="1" applyFont="1" applyBorder="1" applyAlignment="1"/>
    <xf numFmtId="0" fontId="2" fillId="0" borderId="0" xfId="6" applyFont="1" applyBorder="1" applyAlignment="1">
      <alignment vertical="top"/>
    </xf>
    <xf numFmtId="0" fontId="8" fillId="0" borderId="0" xfId="9" applyFont="1" applyProtection="1">
      <protection locked="0"/>
    </xf>
    <xf numFmtId="0" fontId="7" fillId="0" borderId="5" xfId="9" applyFont="1" applyBorder="1" applyAlignment="1" applyProtection="1">
      <alignment horizontal="center" vertical="center" wrapText="1"/>
      <protection locked="0"/>
    </xf>
    <xf numFmtId="4" fontId="3" fillId="0" borderId="0" xfId="21" applyNumberFormat="1" applyFont="1" applyBorder="1" applyAlignment="1">
      <alignment horizontal="center" vertical="center" wrapText="1"/>
    </xf>
    <xf numFmtId="0" fontId="5" fillId="0" borderId="0" xfId="8" applyFont="1" applyBorder="1" applyAlignment="1" applyProtection="1">
      <protection locked="0"/>
    </xf>
    <xf numFmtId="0" fontId="2" fillId="0" borderId="0" xfId="21" applyFont="1" applyBorder="1" applyAlignment="1">
      <alignment horizontal="center" wrapText="1"/>
    </xf>
    <xf numFmtId="0" fontId="8" fillId="0" borderId="0" xfId="9" applyFont="1" applyAlignment="1" applyProtection="1">
      <protection locked="0"/>
    </xf>
    <xf numFmtId="4" fontId="13" fillId="0" borderId="0" xfId="0" applyNumberFormat="1" applyFont="1" applyAlignment="1">
      <alignment horizontal="right"/>
    </xf>
    <xf numFmtId="0" fontId="3" fillId="0" borderId="11" xfId="21" applyFont="1" applyBorder="1" applyAlignment="1">
      <alignment horizontal="center" wrapText="1"/>
    </xf>
    <xf numFmtId="4" fontId="13" fillId="0" borderId="2" xfId="22" applyNumberFormat="1" applyFont="1" applyBorder="1" applyAlignment="1">
      <alignment horizontal="right" vertical="center" wrapText="1"/>
    </xf>
    <xf numFmtId="0" fontId="2" fillId="0" borderId="0" xfId="21" applyFont="1" applyBorder="1" applyAlignment="1">
      <alignment vertical="center"/>
    </xf>
    <xf numFmtId="0" fontId="2" fillId="0" borderId="0" xfId="6" applyFont="1" applyBorder="1" applyAlignment="1">
      <alignment horizontal="center" vertical="top"/>
    </xf>
    <xf numFmtId="0" fontId="5" fillId="0" borderId="0" xfId="20" applyFont="1" applyFill="1" applyBorder="1" applyAlignment="1">
      <alignment horizontal="center"/>
    </xf>
    <xf numFmtId="0" fontId="2" fillId="0" borderId="0" xfId="20" applyFont="1" applyBorder="1" applyAlignment="1">
      <alignment horizontal="center" vertical="top"/>
    </xf>
    <xf numFmtId="0" fontId="14" fillId="0" borderId="0" xfId="0" applyFont="1" applyBorder="1" applyAlignment="1"/>
    <xf numFmtId="0" fontId="14" fillId="0" borderId="0" xfId="0" applyFont="1"/>
    <xf numFmtId="0" fontId="15" fillId="0" borderId="0" xfId="0" applyFont="1"/>
    <xf numFmtId="0" fontId="16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0" fontId="18" fillId="0" borderId="0" xfId="0" applyFont="1"/>
    <xf numFmtId="0" fontId="14" fillId="0" borderId="2" xfId="0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2" xfId="0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" xfId="0" applyFont="1" applyBorder="1"/>
    <xf numFmtId="0" fontId="21" fillId="0" borderId="2" xfId="0" applyFont="1" applyBorder="1" applyAlignment="1">
      <alignment horizontal="center" vertical="center"/>
    </xf>
    <xf numFmtId="4" fontId="21" fillId="0" borderId="2" xfId="0" applyNumberFormat="1" applyFont="1" applyBorder="1" applyAlignment="1">
      <alignment horizontal="center" vertical="center"/>
    </xf>
    <xf numFmtId="0" fontId="21" fillId="0" borderId="0" xfId="0" applyFont="1"/>
    <xf numFmtId="0" fontId="14" fillId="0" borderId="2" xfId="0" applyFont="1" applyBorder="1" applyAlignment="1">
      <alignment horizontal="center"/>
    </xf>
    <xf numFmtId="4" fontId="14" fillId="0" borderId="2" xfId="0" applyNumberFormat="1" applyFont="1" applyBorder="1" applyAlignment="1">
      <alignment horizontal="center"/>
    </xf>
    <xf numFmtId="4" fontId="16" fillId="0" borderId="2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3" fontId="2" fillId="0" borderId="9" xfId="9" applyNumberFormat="1" applyFont="1" applyBorder="1" applyAlignment="1" applyProtection="1">
      <alignment horizontal="center" vertical="center"/>
      <protection locked="0"/>
    </xf>
    <xf numFmtId="0" fontId="19" fillId="0" borderId="0" xfId="0" applyFont="1"/>
    <xf numFmtId="4" fontId="2" fillId="0" borderId="9" xfId="9" applyNumberFormat="1" applyFont="1" applyFill="1" applyBorder="1" applyAlignment="1" applyProtection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7" fillId="0" borderId="4" xfId="9" applyFont="1" applyBorder="1" applyAlignment="1" applyProtection="1">
      <alignment horizontal="center" vertical="center" wrapText="1"/>
      <protection locked="0"/>
    </xf>
    <xf numFmtId="4" fontId="2" fillId="0" borderId="4" xfId="9" applyNumberFormat="1" applyFont="1" applyFill="1" applyBorder="1" applyAlignment="1" applyProtection="1">
      <alignment horizontal="center" vertical="center"/>
    </xf>
    <xf numFmtId="0" fontId="8" fillId="0" borderId="0" xfId="27" applyFont="1" applyProtection="1">
      <protection locked="0"/>
    </xf>
    <xf numFmtId="0" fontId="7" fillId="0" borderId="6" xfId="9" applyFont="1" applyBorder="1" applyAlignment="1" applyProtection="1">
      <alignment horizontal="center" vertical="center" wrapText="1"/>
      <protection locked="0"/>
    </xf>
    <xf numFmtId="0" fontId="23" fillId="0" borderId="5" xfId="9" applyFont="1" applyBorder="1" applyAlignment="1" applyProtection="1">
      <alignment horizontal="center" vertical="center" wrapText="1"/>
      <protection locked="0"/>
    </xf>
    <xf numFmtId="4" fontId="6" fillId="3" borderId="2" xfId="22" applyNumberFormat="1" applyFont="1" applyFill="1" applyBorder="1" applyAlignment="1">
      <alignment horizontal="left" vertical="center" wrapText="1"/>
    </xf>
    <xf numFmtId="4" fontId="17" fillId="3" borderId="2" xfId="23" applyNumberFormat="1" applyFont="1" applyFill="1" applyBorder="1" applyAlignment="1">
      <alignment horizontal="left" vertical="center" wrapText="1"/>
    </xf>
    <xf numFmtId="4" fontId="6" fillId="3" borderId="2" xfId="24" applyNumberFormat="1" applyFont="1" applyFill="1" applyBorder="1" applyAlignment="1">
      <alignment horizontal="left" vertical="center" wrapText="1"/>
    </xf>
    <xf numFmtId="4" fontId="17" fillId="3" borderId="2" xfId="1" applyNumberFormat="1" applyFont="1" applyFill="1" applyBorder="1" applyAlignment="1">
      <alignment horizontal="left" vertical="center" wrapText="1"/>
    </xf>
    <xf numFmtId="0" fontId="14" fillId="3" borderId="2" xfId="0" applyFont="1" applyFill="1" applyBorder="1"/>
    <xf numFmtId="4" fontId="17" fillId="3" borderId="2" xfId="25" applyNumberFormat="1" applyFont="1" applyFill="1" applyBorder="1" applyAlignment="1">
      <alignment horizontal="left" vertical="center" wrapText="1"/>
    </xf>
    <xf numFmtId="0" fontId="3" fillId="4" borderId="2" xfId="21" applyFont="1" applyFill="1" applyBorder="1" applyAlignment="1">
      <alignment horizontal="center" vertical="center" wrapText="1"/>
    </xf>
    <xf numFmtId="4" fontId="3" fillId="4" borderId="2" xfId="21" applyNumberFormat="1" applyFont="1" applyFill="1" applyBorder="1" applyAlignment="1">
      <alignment horizontal="center" vertical="center" wrapText="1"/>
    </xf>
    <xf numFmtId="4" fontId="23" fillId="2" borderId="10" xfId="9" applyNumberFormat="1" applyFont="1" applyFill="1" applyBorder="1" applyAlignment="1" applyProtection="1">
      <alignment horizontal="center" vertical="center"/>
    </xf>
    <xf numFmtId="0" fontId="3" fillId="4" borderId="2" xfId="21" applyFont="1" applyFill="1" applyBorder="1" applyAlignment="1">
      <alignment horizontal="center" vertical="top" wrapText="1"/>
    </xf>
    <xf numFmtId="4" fontId="20" fillId="0" borderId="2" xfId="26" applyNumberFormat="1" applyFont="1" applyBorder="1" applyAlignment="1">
      <alignment horizontal="left" vertical="center" wrapText="1"/>
    </xf>
    <xf numFmtId="4" fontId="20" fillId="0" borderId="2" xfId="25" applyNumberFormat="1" applyFont="1" applyBorder="1" applyAlignment="1">
      <alignment horizontal="left" vertical="center" wrapText="1"/>
    </xf>
    <xf numFmtId="4" fontId="20" fillId="0" borderId="2" xfId="1" applyNumberFormat="1" applyFont="1" applyBorder="1" applyAlignment="1">
      <alignment horizontal="left" vertical="center" wrapText="1"/>
    </xf>
    <xf numFmtId="4" fontId="20" fillId="0" borderId="2" xfId="23" applyNumberFormat="1" applyFont="1" applyBorder="1" applyAlignment="1">
      <alignment horizontal="left" vertical="center" wrapText="1"/>
    </xf>
    <xf numFmtId="4" fontId="20" fillId="0" borderId="2" xfId="22" applyNumberFormat="1" applyFont="1" applyBorder="1" applyAlignment="1">
      <alignment horizontal="left" vertical="center" wrapText="1"/>
    </xf>
    <xf numFmtId="4" fontId="16" fillId="5" borderId="2" xfId="0" applyNumberFormat="1" applyFont="1" applyFill="1" applyBorder="1" applyAlignment="1">
      <alignment horizontal="center" vertical="center"/>
    </xf>
    <xf numFmtId="4" fontId="16" fillId="5" borderId="2" xfId="0" applyNumberFormat="1" applyFont="1" applyFill="1" applyBorder="1" applyAlignment="1">
      <alignment horizontal="center"/>
    </xf>
    <xf numFmtId="3" fontId="14" fillId="0" borderId="0" xfId="0" applyNumberFormat="1" applyFont="1"/>
    <xf numFmtId="3" fontId="2" fillId="0" borderId="0" xfId="20" applyNumberFormat="1" applyFont="1" applyBorder="1" applyAlignment="1">
      <alignment horizontal="center"/>
    </xf>
    <xf numFmtId="3" fontId="2" fillId="0" borderId="0" xfId="20" applyNumberFormat="1" applyFont="1" applyBorder="1" applyAlignment="1">
      <alignment horizontal="center" vertical="top"/>
    </xf>
    <xf numFmtId="3" fontId="5" fillId="0" borderId="0" xfId="20" applyNumberFormat="1" applyFont="1" applyBorder="1" applyAlignment="1"/>
    <xf numFmtId="3" fontId="8" fillId="0" borderId="0" xfId="20" applyNumberFormat="1" applyFont="1" applyAlignment="1">
      <alignment horizontal="right"/>
    </xf>
    <xf numFmtId="3" fontId="5" fillId="0" borderId="0" xfId="20" applyNumberFormat="1" applyFont="1" applyBorder="1"/>
    <xf numFmtId="3" fontId="3" fillId="0" borderId="3" xfId="21" applyNumberFormat="1" applyFont="1" applyBorder="1" applyAlignment="1">
      <alignment horizontal="center" wrapText="1"/>
    </xf>
    <xf numFmtId="3" fontId="14" fillId="0" borderId="0" xfId="0" applyNumberFormat="1" applyFont="1" applyAlignment="1">
      <alignment horizontal="center"/>
    </xf>
    <xf numFmtId="3" fontId="2" fillId="0" borderId="0" xfId="6" applyNumberFormat="1" applyFont="1" applyBorder="1" applyAlignment="1">
      <alignment vertical="top"/>
    </xf>
    <xf numFmtId="0" fontId="8" fillId="0" borderId="0" xfId="9" applyFont="1" applyAlignment="1" applyProtection="1">
      <alignment horizontal="center"/>
      <protection locked="0"/>
    </xf>
    <xf numFmtId="0" fontId="5" fillId="0" borderId="0" xfId="20" applyFont="1" applyAlignment="1">
      <alignment horizontal="center"/>
    </xf>
    <xf numFmtId="0" fontId="5" fillId="0" borderId="0" xfId="20" applyFont="1" applyFill="1" applyBorder="1" applyAlignment="1">
      <alignment horizontal="center"/>
    </xf>
    <xf numFmtId="0" fontId="32" fillId="0" borderId="0" xfId="27" applyFont="1" applyAlignment="1">
      <alignment wrapText="1"/>
    </xf>
    <xf numFmtId="0" fontId="33" fillId="0" borderId="0" xfId="0" applyFont="1"/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2" fillId="0" borderId="8" xfId="27" applyFont="1" applyBorder="1" applyAlignment="1" applyProtection="1">
      <alignment horizontal="left" vertical="top"/>
      <protection locked="0"/>
    </xf>
    <xf numFmtId="0" fontId="37" fillId="0" borderId="0" xfId="0" applyFont="1"/>
    <xf numFmtId="0" fontId="8" fillId="0" borderId="0" xfId="27" applyFont="1" applyAlignment="1" applyProtection="1">
      <protection locked="0"/>
    </xf>
    <xf numFmtId="4" fontId="28" fillId="5" borderId="2" xfId="22" applyNumberFormat="1" applyFont="1" applyFill="1" applyBorder="1" applyAlignment="1">
      <alignment horizontal="left" vertical="center" wrapText="1"/>
    </xf>
    <xf numFmtId="0" fontId="2" fillId="0" borderId="0" xfId="27" applyFont="1" applyBorder="1" applyAlignment="1" applyProtection="1">
      <alignment horizontal="left" vertical="top"/>
      <protection locked="0"/>
    </xf>
    <xf numFmtId="3" fontId="2" fillId="0" borderId="6" xfId="9" applyNumberFormat="1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>
      <alignment horizontal="center" vertical="center"/>
    </xf>
    <xf numFmtId="0" fontId="3" fillId="0" borderId="13" xfId="21" applyFont="1" applyBorder="1" applyAlignment="1">
      <alignment horizontal="center" wrapText="1"/>
    </xf>
    <xf numFmtId="4" fontId="14" fillId="6" borderId="2" xfId="0" applyNumberFormat="1" applyFont="1" applyFill="1" applyBorder="1" applyAlignment="1">
      <alignment horizontal="center"/>
    </xf>
    <xf numFmtId="4" fontId="14" fillId="3" borderId="2" xfId="0" applyNumberFormat="1" applyFont="1" applyFill="1" applyBorder="1" applyAlignment="1">
      <alignment horizontal="center"/>
    </xf>
    <xf numFmtId="4" fontId="16" fillId="0" borderId="2" xfId="0" applyNumberFormat="1" applyFont="1" applyFill="1" applyBorder="1" applyAlignment="1">
      <alignment horizontal="center" vertical="center"/>
    </xf>
    <xf numFmtId="4" fontId="2" fillId="0" borderId="9" xfId="9" applyNumberFormat="1" applyFont="1" applyBorder="1" applyAlignment="1" applyProtection="1">
      <alignment horizontal="center" vertical="center"/>
      <protection locked="0"/>
    </xf>
    <xf numFmtId="4" fontId="2" fillId="0" borderId="6" xfId="9" applyNumberFormat="1" applyFont="1" applyBorder="1" applyAlignment="1" applyProtection="1">
      <alignment horizontal="center" vertical="center"/>
    </xf>
    <xf numFmtId="4" fontId="23" fillId="0" borderId="10" xfId="9" applyNumberFormat="1" applyFont="1" applyFill="1" applyBorder="1" applyAlignment="1" applyProtection="1">
      <alignment horizontal="center" vertical="center"/>
      <protection locked="0"/>
    </xf>
    <xf numFmtId="0" fontId="2" fillId="0" borderId="8" xfId="20" applyFont="1" applyBorder="1" applyAlignment="1">
      <alignment horizontal="center"/>
    </xf>
    <xf numFmtId="0" fontId="2" fillId="0" borderId="17" xfId="21" applyFont="1" applyBorder="1" applyAlignment="1">
      <alignment horizontal="center" vertical="center" wrapText="1"/>
    </xf>
    <xf numFmtId="0" fontId="2" fillId="0" borderId="18" xfId="21" applyFont="1" applyBorder="1" applyAlignment="1">
      <alignment horizontal="center" vertical="center" wrapText="1"/>
    </xf>
    <xf numFmtId="0" fontId="2" fillId="0" borderId="11" xfId="21" applyFont="1" applyBorder="1" applyAlignment="1">
      <alignment horizontal="center" vertical="center" wrapText="1"/>
    </xf>
    <xf numFmtId="4" fontId="4" fillId="0" borderId="2" xfId="21" applyNumberFormat="1" applyFont="1" applyBorder="1" applyAlignment="1">
      <alignment horizontal="center" vertical="center" wrapText="1"/>
    </xf>
    <xf numFmtId="49" fontId="5" fillId="0" borderId="0" xfId="20" applyNumberFormat="1" applyFont="1" applyBorder="1" applyAlignment="1">
      <alignment horizontal="center"/>
    </xf>
    <xf numFmtId="0" fontId="8" fillId="0" borderId="1" xfId="20" applyFont="1" applyBorder="1" applyAlignment="1">
      <alignment horizontal="center"/>
    </xf>
    <xf numFmtId="0" fontId="2" fillId="0" borderId="14" xfId="21" applyFont="1" applyBorder="1" applyAlignment="1">
      <alignment horizontal="center" vertical="center" wrapText="1"/>
    </xf>
    <xf numFmtId="0" fontId="2" fillId="0" borderId="3" xfId="21" applyFont="1" applyBorder="1" applyAlignment="1">
      <alignment horizontal="center" vertical="center" wrapText="1"/>
    </xf>
    <xf numFmtId="0" fontId="31" fillId="0" borderId="0" xfId="27" applyFont="1" applyAlignment="1">
      <alignment horizontal="left" vertical="center" wrapText="1"/>
    </xf>
    <xf numFmtId="0" fontId="34" fillId="0" borderId="0" xfId="27" applyFont="1" applyAlignment="1">
      <alignment horizontal="center"/>
    </xf>
    <xf numFmtId="0" fontId="5" fillId="0" borderId="0" xfId="27" applyFont="1" applyAlignment="1">
      <alignment horizontal="center"/>
    </xf>
    <xf numFmtId="0" fontId="3" fillId="0" borderId="8" xfId="21" applyFont="1" applyBorder="1" applyAlignment="1">
      <alignment horizontal="center" vertical="center"/>
    </xf>
    <xf numFmtId="0" fontId="3" fillId="0" borderId="17" xfId="21" applyFont="1" applyBorder="1" applyAlignment="1">
      <alignment horizontal="center" vertical="center"/>
    </xf>
    <xf numFmtId="0" fontId="3" fillId="0" borderId="16" xfId="21" applyFont="1" applyBorder="1" applyAlignment="1">
      <alignment horizontal="center" vertical="center"/>
    </xf>
    <xf numFmtId="0" fontId="3" fillId="0" borderId="13" xfId="2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2" fillId="0" borderId="0" xfId="20" applyFont="1" applyAlignment="1">
      <alignment horizontal="center"/>
    </xf>
    <xf numFmtId="0" fontId="2" fillId="0" borderId="12" xfId="21" applyFont="1" applyBorder="1" applyAlignment="1">
      <alignment horizontal="center" vertical="center" wrapText="1"/>
    </xf>
    <xf numFmtId="0" fontId="2" fillId="0" borderId="13" xfId="21" applyFont="1" applyBorder="1" applyAlignment="1">
      <alignment horizontal="center" vertical="center" wrapText="1"/>
    </xf>
    <xf numFmtId="3" fontId="15" fillId="5" borderId="14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3" fontId="15" fillId="5" borderId="3" xfId="0" applyNumberFormat="1" applyFont="1" applyFill="1" applyBorder="1" applyAlignment="1">
      <alignment horizontal="center" vertical="center" wrapText="1"/>
    </xf>
    <xf numFmtId="0" fontId="27" fillId="0" borderId="12" xfId="28" applyFont="1" applyBorder="1" applyAlignment="1">
      <alignment horizontal="center" vertical="center"/>
    </xf>
    <xf numFmtId="0" fontId="27" fillId="0" borderId="13" xfId="28" applyFont="1" applyBorder="1" applyAlignment="1">
      <alignment horizontal="center" vertical="center"/>
    </xf>
    <xf numFmtId="0" fontId="2" fillId="0" borderId="2" xfId="21" applyFont="1" applyBorder="1" applyAlignment="1">
      <alignment horizontal="center" vertical="center" textRotation="90" wrapText="1"/>
    </xf>
    <xf numFmtId="49" fontId="2" fillId="0" borderId="2" xfId="21" applyNumberFormat="1" applyFont="1" applyBorder="1" applyAlignment="1">
      <alignment horizontal="center" vertical="center" wrapText="1"/>
    </xf>
    <xf numFmtId="0" fontId="8" fillId="0" borderId="0" xfId="6" applyFont="1" applyAlignment="1">
      <alignment horizontal="center"/>
    </xf>
    <xf numFmtId="0" fontId="2" fillId="0" borderId="1" xfId="6" applyFont="1" applyBorder="1" applyAlignment="1">
      <alignment horizontal="left"/>
    </xf>
    <xf numFmtId="0" fontId="2" fillId="0" borderId="0" xfId="6" applyFont="1" applyBorder="1" applyAlignment="1">
      <alignment horizontal="center" vertical="top"/>
    </xf>
    <xf numFmtId="0" fontId="8" fillId="0" borderId="0" xfId="6" applyFont="1" applyAlignment="1"/>
    <xf numFmtId="0" fontId="2" fillId="0" borderId="1" xfId="6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0" xfId="20" applyFont="1" applyFill="1" applyAlignment="1">
      <alignment horizontal="center"/>
    </xf>
    <xf numFmtId="0" fontId="2" fillId="0" borderId="0" xfId="20" applyFont="1" applyBorder="1" applyAlignment="1">
      <alignment horizontal="left" vertical="top"/>
    </xf>
    <xf numFmtId="0" fontId="2" fillId="0" borderId="0" xfId="20" applyFont="1" applyBorder="1" applyAlignment="1">
      <alignment horizontal="center" vertical="top"/>
    </xf>
    <xf numFmtId="0" fontId="8" fillId="0" borderId="1" xfId="9" applyFont="1" applyBorder="1" applyAlignment="1" applyProtection="1">
      <alignment horizontal="center"/>
      <protection locked="0"/>
    </xf>
    <xf numFmtId="0" fontId="2" fillId="0" borderId="8" xfId="9" applyFont="1" applyBorder="1" applyAlignment="1" applyProtection="1">
      <alignment horizontal="center" vertical="top"/>
      <protection locked="0"/>
    </xf>
    <xf numFmtId="0" fontId="2" fillId="0" borderId="0" xfId="9" applyFont="1" applyBorder="1" applyAlignment="1" applyProtection="1">
      <alignment horizontal="center" vertical="top"/>
      <protection locked="0"/>
    </xf>
    <xf numFmtId="0" fontId="2" fillId="0" borderId="22" xfId="9" applyFont="1" applyBorder="1" applyAlignment="1" applyProtection="1">
      <alignment horizontal="left" vertical="center" wrapText="1"/>
      <protection locked="0"/>
    </xf>
    <xf numFmtId="0" fontId="2" fillId="0" borderId="33" xfId="9" applyFont="1" applyBorder="1" applyAlignment="1" applyProtection="1">
      <alignment horizontal="left" vertical="center" wrapText="1"/>
      <protection locked="0"/>
    </xf>
    <xf numFmtId="0" fontId="2" fillId="0" borderId="34" xfId="9" applyFont="1" applyBorder="1" applyAlignment="1" applyProtection="1">
      <alignment horizontal="left" vertical="center" wrapText="1"/>
      <protection locked="0"/>
    </xf>
    <xf numFmtId="0" fontId="2" fillId="0" borderId="35" xfId="9" applyFont="1" applyBorder="1" applyAlignment="1" applyProtection="1">
      <alignment horizontal="left" vertical="center" wrapText="1"/>
      <protection locked="0"/>
    </xf>
    <xf numFmtId="0" fontId="2" fillId="0" borderId="1" xfId="9" applyFont="1" applyBorder="1" applyAlignment="1" applyProtection="1">
      <alignment horizontal="left" vertical="center" wrapText="1"/>
      <protection locked="0"/>
    </xf>
    <xf numFmtId="0" fontId="2" fillId="0" borderId="26" xfId="9" applyFont="1" applyBorder="1" applyAlignment="1" applyProtection="1">
      <alignment horizontal="left" vertical="center" wrapText="1"/>
      <protection locked="0"/>
    </xf>
    <xf numFmtId="0" fontId="2" fillId="0" borderId="19" xfId="9" applyFont="1" applyBorder="1" applyAlignment="1" applyProtection="1">
      <alignment horizontal="left" vertical="center" wrapText="1"/>
      <protection locked="0"/>
    </xf>
    <xf numFmtId="0" fontId="2" fillId="0" borderId="16" xfId="9" applyFont="1" applyBorder="1" applyAlignment="1" applyProtection="1">
      <alignment horizontal="left" vertical="center" wrapText="1"/>
      <protection locked="0"/>
    </xf>
    <xf numFmtId="0" fontId="2" fillId="0" borderId="20" xfId="9" applyFont="1" applyBorder="1" applyAlignment="1" applyProtection="1">
      <alignment horizontal="left" vertical="center" wrapText="1"/>
      <protection locked="0"/>
    </xf>
    <xf numFmtId="0" fontId="36" fillId="0" borderId="23" xfId="9" applyFont="1" applyBorder="1" applyAlignment="1" applyProtection="1">
      <alignment horizontal="right" vertical="center"/>
      <protection locked="0"/>
    </xf>
    <xf numFmtId="0" fontId="36" fillId="0" borderId="24" xfId="9" applyFont="1" applyBorder="1" applyAlignment="1" applyProtection="1">
      <alignment horizontal="right" vertical="center"/>
      <protection locked="0"/>
    </xf>
    <xf numFmtId="0" fontId="36" fillId="0" borderId="25" xfId="9" applyFont="1" applyBorder="1" applyAlignment="1" applyProtection="1">
      <alignment horizontal="right" vertical="center"/>
      <protection locked="0"/>
    </xf>
    <xf numFmtId="0" fontId="25" fillId="0" borderId="0" xfId="7" applyFont="1" applyAlignment="1"/>
    <xf numFmtId="0" fontId="2" fillId="0" borderId="22" xfId="9" applyFont="1" applyBorder="1" applyAlignment="1" applyProtection="1">
      <alignment horizontal="center" vertical="center" wrapText="1"/>
      <protection locked="0"/>
    </xf>
    <xf numFmtId="0" fontId="2" fillId="0" borderId="21" xfId="9" applyFont="1" applyBorder="1" applyAlignment="1" applyProtection="1">
      <alignment horizontal="center" vertical="center" wrapText="1"/>
      <protection locked="0"/>
    </xf>
    <xf numFmtId="0" fontId="23" fillId="0" borderId="4" xfId="9" applyFont="1" applyBorder="1" applyAlignment="1" applyProtection="1">
      <alignment horizontal="center" vertical="center" wrapText="1"/>
      <protection locked="0"/>
    </xf>
    <xf numFmtId="0" fontId="23" fillId="0" borderId="7" xfId="9" applyFont="1" applyBorder="1" applyAlignment="1" applyProtection="1">
      <alignment horizontal="center" vertical="center" wrapText="1"/>
      <protection locked="0"/>
    </xf>
    <xf numFmtId="0" fontId="4" fillId="0" borderId="0" xfId="9" applyFont="1" applyBorder="1" applyAlignment="1" applyProtection="1">
      <alignment horizontal="center"/>
      <protection locked="0"/>
    </xf>
    <xf numFmtId="0" fontId="23" fillId="0" borderId="10" xfId="9" applyFont="1" applyFill="1" applyBorder="1" applyAlignment="1" applyProtection="1">
      <alignment horizontal="center" vertical="center" wrapText="1"/>
      <protection locked="0"/>
    </xf>
    <xf numFmtId="0" fontId="35" fillId="0" borderId="0" xfId="8" applyFont="1" applyBorder="1" applyAlignment="1" applyProtection="1">
      <alignment horizontal="center" vertical="center"/>
      <protection locked="0"/>
    </xf>
    <xf numFmtId="0" fontId="8" fillId="0" borderId="16" xfId="9" applyFont="1" applyBorder="1" applyAlignment="1" applyProtection="1">
      <alignment horizontal="center"/>
      <protection locked="0"/>
    </xf>
    <xf numFmtId="0" fontId="23" fillId="0" borderId="27" xfId="9" applyFont="1" applyBorder="1" applyAlignment="1" applyProtection="1">
      <alignment horizontal="center" vertical="center" wrapText="1"/>
      <protection locked="0"/>
    </xf>
    <xf numFmtId="0" fontId="23" fillId="0" borderId="28" xfId="9" applyFont="1" applyBorder="1" applyAlignment="1" applyProtection="1">
      <alignment horizontal="center" vertical="center" wrapText="1"/>
      <protection locked="0"/>
    </xf>
    <xf numFmtId="0" fontId="23" fillId="0" borderId="29" xfId="9" applyFont="1" applyBorder="1" applyAlignment="1" applyProtection="1">
      <alignment horizontal="center" vertical="center" wrapText="1"/>
      <protection locked="0"/>
    </xf>
    <xf numFmtId="0" fontId="23" fillId="0" borderId="30" xfId="9" applyFont="1" applyBorder="1" applyAlignment="1" applyProtection="1">
      <alignment horizontal="center" vertical="center" wrapText="1"/>
      <protection locked="0"/>
    </xf>
    <xf numFmtId="0" fontId="23" fillId="0" borderId="31" xfId="9" applyFont="1" applyBorder="1" applyAlignment="1" applyProtection="1">
      <alignment horizontal="center" vertical="center" wrapText="1"/>
      <protection locked="0"/>
    </xf>
    <xf numFmtId="0" fontId="23" fillId="0" borderId="32" xfId="9" applyFont="1" applyBorder="1" applyAlignment="1" applyProtection="1">
      <alignment horizontal="center" vertical="center" wrapText="1"/>
      <protection locked="0"/>
    </xf>
    <xf numFmtId="0" fontId="25" fillId="0" borderId="0" xfId="27" applyFont="1" applyAlignment="1">
      <alignment horizontal="left" vertical="center" wrapText="1"/>
    </xf>
    <xf numFmtId="0" fontId="8" fillId="6" borderId="16" xfId="27" applyFont="1" applyFill="1" applyBorder="1" applyAlignment="1" applyProtection="1">
      <alignment horizontal="center"/>
      <protection locked="0"/>
    </xf>
  </cellXfs>
  <cellStyles count="29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13" xfId="4" xr:uid="{00000000-0005-0000-0000-000004000000}"/>
    <cellStyle name="Normal 14" xfId="5" xr:uid="{00000000-0005-0000-0000-000005000000}"/>
    <cellStyle name="Normal 15" xfId="6" xr:uid="{00000000-0005-0000-0000-000006000000}"/>
    <cellStyle name="Normal 16" xfId="7" xr:uid="{00000000-0005-0000-0000-000007000000}"/>
    <cellStyle name="Normal 17" xfId="8" xr:uid="{00000000-0005-0000-0000-000008000000}"/>
    <cellStyle name="Normal 18" xfId="9" xr:uid="{00000000-0005-0000-0000-000009000000}"/>
    <cellStyle name="Normal 19" xfId="10" xr:uid="{00000000-0005-0000-0000-00000A000000}"/>
    <cellStyle name="Normal 2" xfId="27" xr:uid="{336089A1-C6AB-4C4E-99FA-80C4ED2D5C09}"/>
    <cellStyle name="Normal 2 2 2" xfId="28" xr:uid="{B10CA56B-592F-4992-8E9B-53F03B2A4535}"/>
    <cellStyle name="Normal 20" xfId="11" xr:uid="{00000000-0005-0000-0000-00000B000000}"/>
    <cellStyle name="Normal 21" xfId="12" xr:uid="{00000000-0005-0000-0000-00000C000000}"/>
    <cellStyle name="Normal 22" xfId="13" xr:uid="{00000000-0005-0000-0000-00000D000000}"/>
    <cellStyle name="Normal 23" xfId="14" xr:uid="{00000000-0005-0000-0000-00000E000000}"/>
    <cellStyle name="Normal 24" xfId="15" xr:uid="{00000000-0005-0000-0000-00000F000000}"/>
    <cellStyle name="Normal 25" xfId="16" xr:uid="{00000000-0005-0000-0000-000010000000}"/>
    <cellStyle name="Normal 26" xfId="17" xr:uid="{00000000-0005-0000-0000-000011000000}"/>
    <cellStyle name="Normal 27" xfId="18" xr:uid="{00000000-0005-0000-0000-000012000000}"/>
    <cellStyle name="Normal 28" xfId="19" xr:uid="{00000000-0005-0000-0000-000013000000}"/>
    <cellStyle name="Normal 3" xfId="20" xr:uid="{00000000-0005-0000-0000-000014000000}"/>
    <cellStyle name="Normal 4" xfId="21" xr:uid="{00000000-0005-0000-0000-000015000000}"/>
    <cellStyle name="Normal 5" xfId="22" xr:uid="{00000000-0005-0000-0000-000016000000}"/>
    <cellStyle name="Normal 6" xfId="23" xr:uid="{00000000-0005-0000-0000-000017000000}"/>
    <cellStyle name="Normal 7" xfId="24" xr:uid="{00000000-0005-0000-0000-000018000000}"/>
    <cellStyle name="Normal 8" xfId="25" xr:uid="{00000000-0005-0000-0000-000019000000}"/>
    <cellStyle name="Normal 9" xfId="26" xr:uid="{00000000-0005-0000-0000-00001A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6"/>
  <sheetViews>
    <sheetView tabSelected="1" zoomScaleNormal="100" workbookViewId="0">
      <selection activeCell="E54" sqref="E54"/>
    </sheetView>
  </sheetViews>
  <sheetFormatPr defaultColWidth="9.140625" defaultRowHeight="15" x14ac:dyDescent="0.25"/>
  <cols>
    <col min="1" max="1" width="6.85546875" style="35" customWidth="1"/>
    <col min="2" max="2" width="50.28515625" style="35" customWidth="1"/>
    <col min="3" max="3" width="12.42578125" style="35" customWidth="1"/>
    <col min="4" max="4" width="12" style="35" customWidth="1"/>
    <col min="5" max="5" width="18.85546875" style="81" bestFit="1" customWidth="1"/>
    <col min="6" max="7" width="15" style="35" customWidth="1"/>
    <col min="8" max="8" width="14.42578125" style="35" customWidth="1"/>
    <col min="9" max="16384" width="9.140625" style="35"/>
  </cols>
  <sheetData>
    <row r="1" spans="1:9" s="94" customFormat="1" ht="15.75" x14ac:dyDescent="0.25">
      <c r="A1" s="120" t="s">
        <v>89</v>
      </c>
      <c r="B1" s="120"/>
      <c r="C1" s="120"/>
      <c r="D1" s="120"/>
      <c r="E1" s="120"/>
      <c r="F1" s="120"/>
      <c r="G1" s="120"/>
      <c r="H1" s="93"/>
      <c r="I1" s="93"/>
    </row>
    <row r="2" spans="1:9" s="94" customFormat="1" ht="15.75" x14ac:dyDescent="0.25">
      <c r="A2" s="120" t="s">
        <v>100</v>
      </c>
      <c r="B2" s="120"/>
      <c r="C2" s="120"/>
      <c r="D2" s="120"/>
      <c r="E2" s="120"/>
      <c r="F2" s="95"/>
      <c r="G2" s="96"/>
    </row>
    <row r="3" spans="1:9" s="94" customFormat="1" ht="15.75" x14ac:dyDescent="0.25">
      <c r="A3" s="120" t="s">
        <v>95</v>
      </c>
      <c r="B3" s="120"/>
      <c r="C3" s="120"/>
      <c r="D3" s="120"/>
      <c r="E3" s="120"/>
      <c r="F3" s="120"/>
      <c r="G3" s="120"/>
    </row>
    <row r="4" spans="1:9" ht="30" customHeight="1" x14ac:dyDescent="0.25">
      <c r="A4" s="145"/>
      <c r="B4" s="145"/>
      <c r="C4" s="34"/>
      <c r="E4" s="145"/>
      <c r="F4" s="145"/>
      <c r="G4" s="145"/>
      <c r="H4" s="145"/>
      <c r="I4" s="34"/>
    </row>
    <row r="5" spans="1:9" x14ac:dyDescent="0.25">
      <c r="B5" s="150" t="s">
        <v>0</v>
      </c>
      <c r="C5" s="150"/>
      <c r="D5" s="150"/>
      <c r="F5" s="17" t="s">
        <v>1</v>
      </c>
      <c r="I5" s="17"/>
    </row>
    <row r="6" spans="1:9" x14ac:dyDescent="0.25">
      <c r="A6" s="6"/>
      <c r="B6" s="6"/>
      <c r="C6" s="6"/>
      <c r="D6" s="9"/>
      <c r="E6" s="82"/>
      <c r="F6" s="6"/>
      <c r="G6" s="6"/>
      <c r="H6" s="6"/>
      <c r="I6" s="6"/>
    </row>
    <row r="7" spans="1:9" x14ac:dyDescent="0.25">
      <c r="D7" s="33"/>
      <c r="E7" s="83"/>
      <c r="F7" s="1"/>
      <c r="G7" s="151"/>
      <c r="H7" s="151"/>
      <c r="I7" s="151"/>
    </row>
    <row r="8" spans="1:9" ht="18.75" x14ac:dyDescent="0.3">
      <c r="A8" s="121" t="s">
        <v>92</v>
      </c>
      <c r="B8" s="121"/>
      <c r="C8" s="121"/>
      <c r="D8" s="121"/>
      <c r="E8" s="121"/>
      <c r="F8" s="121"/>
      <c r="G8" s="121"/>
      <c r="H8" s="121"/>
      <c r="I8" s="91"/>
    </row>
    <row r="9" spans="1:9" ht="18.75" x14ac:dyDescent="0.3">
      <c r="A9" s="122" t="s">
        <v>90</v>
      </c>
      <c r="B9" s="122"/>
      <c r="C9" s="122"/>
      <c r="D9" s="122"/>
      <c r="E9" s="122"/>
      <c r="F9" s="122"/>
      <c r="G9" s="122"/>
      <c r="H9" s="122"/>
      <c r="I9" s="92"/>
    </row>
    <row r="10" spans="1:9" ht="18.75" x14ac:dyDescent="0.3">
      <c r="A10" s="122" t="s">
        <v>91</v>
      </c>
      <c r="B10" s="122"/>
      <c r="C10" s="122"/>
      <c r="D10" s="122"/>
      <c r="E10" s="122"/>
      <c r="F10" s="122"/>
      <c r="G10" s="122"/>
      <c r="H10" s="122"/>
      <c r="I10" s="32"/>
    </row>
    <row r="11" spans="1:9" ht="18.75" customHeight="1" x14ac:dyDescent="0.3">
      <c r="B11" s="18"/>
      <c r="C11" s="19"/>
      <c r="D11" s="18"/>
      <c r="E11" s="84"/>
      <c r="F11" s="18"/>
      <c r="G11" s="18"/>
      <c r="H11" s="18"/>
      <c r="I11" s="18"/>
    </row>
    <row r="12" spans="1:9" ht="2.25" hidden="1" customHeight="1" x14ac:dyDescent="0.3">
      <c r="A12" s="116"/>
      <c r="B12" s="116"/>
      <c r="C12" s="116"/>
      <c r="D12" s="116"/>
      <c r="E12" s="116"/>
      <c r="F12" s="116"/>
      <c r="G12" s="116"/>
      <c r="H12" s="116"/>
      <c r="I12" s="116"/>
    </row>
    <row r="13" spans="1:9" ht="15.75" x14ac:dyDescent="0.25">
      <c r="A13" s="4" t="s">
        <v>2</v>
      </c>
      <c r="B13" s="10"/>
      <c r="E13" s="85" t="s">
        <v>3</v>
      </c>
      <c r="F13" s="117"/>
      <c r="G13" s="117"/>
      <c r="H13" s="117"/>
      <c r="I13" s="6"/>
    </row>
    <row r="14" spans="1:9" ht="12.75" customHeight="1" x14ac:dyDescent="0.3">
      <c r="A14" s="1"/>
      <c r="B14" s="2" t="s">
        <v>4</v>
      </c>
      <c r="C14" s="3"/>
      <c r="D14" s="3"/>
      <c r="E14" s="86"/>
      <c r="F14" s="111" t="s">
        <v>58</v>
      </c>
      <c r="G14" s="111"/>
      <c r="H14" s="111"/>
      <c r="I14" s="6"/>
    </row>
    <row r="15" spans="1:9" ht="18.75" x14ac:dyDescent="0.3">
      <c r="A15" s="1"/>
      <c r="B15" s="2"/>
      <c r="C15" s="3"/>
      <c r="D15" s="3"/>
      <c r="E15" s="86"/>
      <c r="F15" s="5"/>
      <c r="G15" s="6"/>
      <c r="H15" s="6"/>
      <c r="I15" s="6"/>
    </row>
    <row r="16" spans="1:9" ht="18.75" customHeight="1" x14ac:dyDescent="0.3">
      <c r="A16" s="1"/>
      <c r="B16" s="149" t="s">
        <v>98</v>
      </c>
      <c r="C16" s="149"/>
      <c r="D16" s="149"/>
      <c r="E16" s="149"/>
      <c r="F16" s="149"/>
      <c r="G16" s="149"/>
      <c r="H16" s="6"/>
      <c r="I16" s="6"/>
    </row>
    <row r="18" spans="1:9" ht="18" customHeight="1" x14ac:dyDescent="0.25">
      <c r="H18" s="27"/>
    </row>
    <row r="19" spans="1:9" ht="30" customHeight="1" x14ac:dyDescent="0.25">
      <c r="A19" s="138" t="s">
        <v>5</v>
      </c>
      <c r="B19" s="139" t="s">
        <v>16</v>
      </c>
      <c r="C19" s="112"/>
      <c r="D19" s="146" t="s">
        <v>76</v>
      </c>
      <c r="E19" s="133" t="s">
        <v>84</v>
      </c>
      <c r="F19" s="131" t="s">
        <v>82</v>
      </c>
      <c r="G19" s="132"/>
      <c r="H19" s="115" t="s">
        <v>59</v>
      </c>
      <c r="I19" s="25"/>
    </row>
    <row r="20" spans="1:9" x14ac:dyDescent="0.25">
      <c r="A20" s="138"/>
      <c r="B20" s="139"/>
      <c r="C20" s="113"/>
      <c r="D20" s="147"/>
      <c r="E20" s="134"/>
      <c r="F20" s="118" t="s">
        <v>77</v>
      </c>
      <c r="G20" s="118" t="s">
        <v>83</v>
      </c>
      <c r="H20" s="115"/>
      <c r="I20" s="11"/>
    </row>
    <row r="21" spans="1:9" ht="40.5" customHeight="1" x14ac:dyDescent="0.25">
      <c r="A21" s="138"/>
      <c r="B21" s="139"/>
      <c r="C21" s="114"/>
      <c r="D21" s="148"/>
      <c r="E21" s="135"/>
      <c r="F21" s="119"/>
      <c r="G21" s="119"/>
      <c r="H21" s="115"/>
      <c r="I21" s="15"/>
    </row>
    <row r="22" spans="1:9" x14ac:dyDescent="0.25">
      <c r="A22" s="7" t="s">
        <v>7</v>
      </c>
      <c r="B22" s="8" t="s">
        <v>8</v>
      </c>
      <c r="C22" s="104"/>
      <c r="D22" s="28" t="s">
        <v>10</v>
      </c>
      <c r="E22" s="87" t="s">
        <v>11</v>
      </c>
      <c r="F22" s="12" t="s">
        <v>12</v>
      </c>
      <c r="G22" s="13" t="s">
        <v>13</v>
      </c>
      <c r="H22" s="14" t="s">
        <v>14</v>
      </c>
      <c r="I22" s="16"/>
    </row>
    <row r="23" spans="1:9" s="36" customFormat="1" ht="15.75" customHeight="1" x14ac:dyDescent="0.2">
      <c r="A23" s="136" t="s">
        <v>60</v>
      </c>
      <c r="B23" s="137"/>
      <c r="C23" s="125" t="s">
        <v>15</v>
      </c>
      <c r="D23" s="125"/>
      <c r="E23" s="126"/>
      <c r="F23" s="70" t="s">
        <v>34</v>
      </c>
      <c r="G23" s="70" t="s">
        <v>48</v>
      </c>
      <c r="H23" s="71" t="s">
        <v>38</v>
      </c>
      <c r="I23" s="23"/>
    </row>
    <row r="24" spans="1:9" s="40" customFormat="1" x14ac:dyDescent="0.25">
      <c r="A24" s="37" t="s">
        <v>26</v>
      </c>
      <c r="B24" s="78" t="s">
        <v>63</v>
      </c>
      <c r="C24" s="38"/>
      <c r="D24" s="37"/>
      <c r="E24" s="39"/>
      <c r="F24" s="37"/>
      <c r="G24" s="37"/>
      <c r="H24" s="39"/>
    </row>
    <row r="25" spans="1:9" x14ac:dyDescent="0.25">
      <c r="A25" s="41" t="s">
        <v>35</v>
      </c>
      <c r="B25" s="100" t="s">
        <v>64</v>
      </c>
      <c r="C25" s="42">
        <v>509</v>
      </c>
      <c r="D25" s="42">
        <v>532</v>
      </c>
      <c r="E25" s="105"/>
      <c r="F25" s="52">
        <f>C25*E25/1000</f>
        <v>0</v>
      </c>
      <c r="G25" s="52">
        <f>D25*E25/1000</f>
        <v>0</v>
      </c>
      <c r="H25" s="42">
        <f>G25-F25</f>
        <v>0</v>
      </c>
    </row>
    <row r="26" spans="1:9" x14ac:dyDescent="0.25">
      <c r="A26" s="41" t="s">
        <v>36</v>
      </c>
      <c r="B26" s="64"/>
      <c r="C26" s="42">
        <v>509</v>
      </c>
      <c r="D26" s="42">
        <v>532</v>
      </c>
      <c r="E26" s="106"/>
      <c r="F26" s="52">
        <f t="shared" ref="F26:F27" si="0">C26*E26/1000</f>
        <v>0</v>
      </c>
      <c r="G26" s="52">
        <f t="shared" ref="G26:G27" si="1">D26*E26/1000</f>
        <v>0</v>
      </c>
      <c r="H26" s="42">
        <f>G26-F26</f>
        <v>0</v>
      </c>
    </row>
    <row r="27" spans="1:9" x14ac:dyDescent="0.25">
      <c r="A27" s="41" t="s">
        <v>37</v>
      </c>
      <c r="B27" s="64"/>
      <c r="C27" s="42">
        <v>509</v>
      </c>
      <c r="D27" s="42">
        <v>532</v>
      </c>
      <c r="E27" s="106"/>
      <c r="F27" s="52">
        <f t="shared" si="0"/>
        <v>0</v>
      </c>
      <c r="G27" s="52">
        <f t="shared" si="1"/>
        <v>0</v>
      </c>
      <c r="H27" s="42">
        <f>G27-F27</f>
        <v>0</v>
      </c>
    </row>
    <row r="28" spans="1:9" s="43" customFormat="1" x14ac:dyDescent="0.25">
      <c r="A28" s="37"/>
      <c r="B28" s="29" t="s">
        <v>47</v>
      </c>
      <c r="C28" s="38"/>
      <c r="D28" s="39"/>
      <c r="E28" s="107">
        <f>SUM(E25:E27)</f>
        <v>0</v>
      </c>
      <c r="F28" s="39">
        <f>SUM(F25:F27)</f>
        <v>0</v>
      </c>
      <c r="G28" s="39">
        <f>SUM(G25:G27)</f>
        <v>0</v>
      </c>
      <c r="H28" s="79">
        <f>SUM(H25:H27)</f>
        <v>0</v>
      </c>
    </row>
    <row r="29" spans="1:9" s="43" customFormat="1" x14ac:dyDescent="0.25">
      <c r="A29" s="37" t="s">
        <v>27</v>
      </c>
      <c r="B29" s="78" t="s">
        <v>65</v>
      </c>
      <c r="C29" s="103"/>
      <c r="D29" s="39"/>
      <c r="E29" s="107"/>
      <c r="F29" s="42"/>
      <c r="G29" s="42"/>
      <c r="H29" s="39"/>
    </row>
    <row r="30" spans="1:9" s="43" customFormat="1" x14ac:dyDescent="0.25">
      <c r="A30" s="44" t="s">
        <v>39</v>
      </c>
      <c r="B30" s="65"/>
      <c r="C30" s="45">
        <v>594</v>
      </c>
      <c r="D30" s="45">
        <v>617</v>
      </c>
      <c r="E30" s="106"/>
      <c r="F30" s="52">
        <f>C30*E30/1000</f>
        <v>0</v>
      </c>
      <c r="G30" s="52">
        <f>D30*E30/1000</f>
        <v>0</v>
      </c>
      <c r="H30" s="45">
        <f>G30-F30</f>
        <v>0</v>
      </c>
    </row>
    <row r="31" spans="1:9" s="43" customFormat="1" x14ac:dyDescent="0.25">
      <c r="A31" s="44" t="s">
        <v>40</v>
      </c>
      <c r="B31" s="65"/>
      <c r="C31" s="45">
        <v>594</v>
      </c>
      <c r="D31" s="45">
        <v>617</v>
      </c>
      <c r="E31" s="106"/>
      <c r="F31" s="52">
        <f t="shared" ref="F31" si="2">C31*E31/1000</f>
        <v>0</v>
      </c>
      <c r="G31" s="52">
        <f t="shared" ref="G31" si="3">D31*E31/1000</f>
        <v>0</v>
      </c>
      <c r="H31" s="45">
        <f>G31-F31</f>
        <v>0</v>
      </c>
    </row>
    <row r="32" spans="1:9" s="43" customFormat="1" x14ac:dyDescent="0.25">
      <c r="A32" s="44"/>
      <c r="B32" s="29" t="s">
        <v>47</v>
      </c>
      <c r="C32" s="58"/>
      <c r="D32" s="39"/>
      <c r="E32" s="107">
        <f>SUM(E30:E31)</f>
        <v>0</v>
      </c>
      <c r="F32" s="39">
        <f>SUM(F30:F31)</f>
        <v>0</v>
      </c>
      <c r="G32" s="39">
        <f>SUM(G30:G31)</f>
        <v>0</v>
      </c>
      <c r="H32" s="79">
        <f>SUM(H30:H31)</f>
        <v>0</v>
      </c>
    </row>
    <row r="33" spans="1:8" s="43" customFormat="1" x14ac:dyDescent="0.25">
      <c r="A33" s="37" t="s">
        <v>28</v>
      </c>
      <c r="B33" s="77" t="s">
        <v>73</v>
      </c>
      <c r="C33" s="103"/>
      <c r="D33" s="39"/>
      <c r="E33" s="107"/>
      <c r="F33" s="42"/>
      <c r="G33" s="42"/>
      <c r="H33" s="39"/>
    </row>
    <row r="34" spans="1:8" s="43" customFormat="1" x14ac:dyDescent="0.25">
      <c r="A34" s="44" t="s">
        <v>41</v>
      </c>
      <c r="B34" s="65" t="s">
        <v>67</v>
      </c>
      <c r="C34" s="45">
        <v>414</v>
      </c>
      <c r="D34" s="45">
        <v>440.5</v>
      </c>
      <c r="E34" s="106"/>
      <c r="F34" s="52">
        <f>C34*E34/1000</f>
        <v>0</v>
      </c>
      <c r="G34" s="52">
        <f>D34*E34/1000</f>
        <v>0</v>
      </c>
      <c r="H34" s="45">
        <f>G34-F34</f>
        <v>0</v>
      </c>
    </row>
    <row r="35" spans="1:8" s="43" customFormat="1" x14ac:dyDescent="0.25">
      <c r="A35" s="44" t="s">
        <v>42</v>
      </c>
      <c r="B35" s="65"/>
      <c r="C35" s="45">
        <v>414</v>
      </c>
      <c r="D35" s="45">
        <v>440.5</v>
      </c>
      <c r="E35" s="106"/>
      <c r="F35" s="52">
        <f t="shared" ref="F35" si="4">C35*E35/1000</f>
        <v>0</v>
      </c>
      <c r="G35" s="52">
        <f t="shared" ref="G35" si="5">D35*E35/1000</f>
        <v>0</v>
      </c>
      <c r="H35" s="45">
        <f>G35-F35</f>
        <v>0</v>
      </c>
    </row>
    <row r="36" spans="1:8" s="43" customFormat="1" x14ac:dyDescent="0.25">
      <c r="A36" s="44"/>
      <c r="B36" s="29" t="s">
        <v>47</v>
      </c>
      <c r="C36" s="38"/>
      <c r="D36" s="39"/>
      <c r="E36" s="107">
        <f>SUM(E34:E35)</f>
        <v>0</v>
      </c>
      <c r="F36" s="39">
        <f>SUM(F34:F35)</f>
        <v>0</v>
      </c>
      <c r="G36" s="39">
        <f>SUM(G34:G35)</f>
        <v>0</v>
      </c>
      <c r="H36" s="79">
        <f>SUM(H34:H35)</f>
        <v>0</v>
      </c>
    </row>
    <row r="37" spans="1:8" s="43" customFormat="1" x14ac:dyDescent="0.25">
      <c r="A37" s="37" t="s">
        <v>33</v>
      </c>
      <c r="B37" s="75" t="s">
        <v>88</v>
      </c>
      <c r="C37" s="103"/>
      <c r="D37" s="39"/>
      <c r="E37" s="107"/>
      <c r="F37" s="42"/>
      <c r="G37" s="42"/>
      <c r="H37" s="39"/>
    </row>
    <row r="38" spans="1:8" x14ac:dyDescent="0.25">
      <c r="A38" s="41" t="s">
        <v>43</v>
      </c>
      <c r="B38" s="66"/>
      <c r="C38" s="45">
        <v>62.1</v>
      </c>
      <c r="D38" s="42">
        <v>66.08</v>
      </c>
      <c r="E38" s="106"/>
      <c r="F38" s="52">
        <f>C38*E38/1000</f>
        <v>0</v>
      </c>
      <c r="G38" s="52">
        <f>D38*E38/1000</f>
        <v>0</v>
      </c>
      <c r="H38" s="45">
        <f>G38-F38</f>
        <v>0</v>
      </c>
    </row>
    <row r="39" spans="1:8" x14ac:dyDescent="0.25">
      <c r="A39" s="41" t="s">
        <v>44</v>
      </c>
      <c r="B39" s="66"/>
      <c r="C39" s="45">
        <v>62.1</v>
      </c>
      <c r="D39" s="42">
        <v>66.08</v>
      </c>
      <c r="E39" s="106"/>
      <c r="F39" s="52">
        <f t="shared" ref="F39" si="6">C39*E39/1000</f>
        <v>0</v>
      </c>
      <c r="G39" s="52">
        <f t="shared" ref="G39" si="7">D39*E39/1000</f>
        <v>0</v>
      </c>
      <c r="H39" s="45">
        <f>G39-F39</f>
        <v>0</v>
      </c>
    </row>
    <row r="40" spans="1:8" x14ac:dyDescent="0.25">
      <c r="A40" s="41"/>
      <c r="B40" s="29" t="s">
        <v>47</v>
      </c>
      <c r="C40" s="46"/>
      <c r="D40" s="42"/>
      <c r="E40" s="107">
        <f>SUM(E38:E39)</f>
        <v>0</v>
      </c>
      <c r="F40" s="39">
        <f>SUM(F38:F39)</f>
        <v>0</v>
      </c>
      <c r="G40" s="39">
        <f>SUM(G38:G39)</f>
        <v>0</v>
      </c>
      <c r="H40" s="79">
        <f>SUM(H38:H39)</f>
        <v>0</v>
      </c>
    </row>
    <row r="41" spans="1:8" s="43" customFormat="1" x14ac:dyDescent="0.25">
      <c r="A41" s="37" t="s">
        <v>29</v>
      </c>
      <c r="B41" s="75" t="s">
        <v>86</v>
      </c>
      <c r="C41" s="103"/>
      <c r="D41" s="39"/>
      <c r="E41" s="107"/>
      <c r="F41" s="42"/>
      <c r="G41" s="42"/>
      <c r="H41" s="39"/>
    </row>
    <row r="42" spans="1:8" x14ac:dyDescent="0.25">
      <c r="A42" s="41" t="s">
        <v>45</v>
      </c>
      <c r="B42" s="66"/>
      <c r="C42" s="45">
        <v>60</v>
      </c>
      <c r="D42" s="42">
        <v>108.5</v>
      </c>
      <c r="E42" s="106"/>
      <c r="F42" s="52">
        <f>C42*E42/1000</f>
        <v>0</v>
      </c>
      <c r="G42" s="52">
        <f>D42*E42/1000</f>
        <v>0</v>
      </c>
      <c r="H42" s="45">
        <f>G42-F42</f>
        <v>0</v>
      </c>
    </row>
    <row r="43" spans="1:8" x14ac:dyDescent="0.25">
      <c r="A43" s="41" t="s">
        <v>46</v>
      </c>
      <c r="B43" s="66"/>
      <c r="C43" s="45">
        <v>60</v>
      </c>
      <c r="D43" s="42">
        <v>108.5</v>
      </c>
      <c r="E43" s="106"/>
      <c r="F43" s="52">
        <f t="shared" ref="F43" si="8">C43*E43/1000</f>
        <v>0</v>
      </c>
      <c r="G43" s="52">
        <f t="shared" ref="G43" si="9">D43*E43/1000</f>
        <v>0</v>
      </c>
      <c r="H43" s="45">
        <f>G43-F43</f>
        <v>0</v>
      </c>
    </row>
    <row r="44" spans="1:8" x14ac:dyDescent="0.25">
      <c r="A44" s="41"/>
      <c r="B44" s="29" t="s">
        <v>47</v>
      </c>
      <c r="C44" s="46"/>
      <c r="D44" s="42"/>
      <c r="E44" s="107">
        <f>SUM(E42:E43)</f>
        <v>0</v>
      </c>
      <c r="F44" s="39">
        <f>SUM(F42:F43)</f>
        <v>0</v>
      </c>
      <c r="G44" s="39">
        <f>SUM(G42:G43)</f>
        <v>0</v>
      </c>
      <c r="H44" s="79">
        <f>SUM(H42:H43)</f>
        <v>0</v>
      </c>
    </row>
    <row r="45" spans="1:8" s="43" customFormat="1" x14ac:dyDescent="0.25">
      <c r="A45" s="37" t="s">
        <v>50</v>
      </c>
      <c r="B45" s="75" t="s">
        <v>101</v>
      </c>
      <c r="C45" s="103"/>
      <c r="D45" s="39"/>
      <c r="E45" s="107"/>
      <c r="F45" s="42"/>
      <c r="G45" s="42"/>
      <c r="H45" s="39"/>
    </row>
    <row r="46" spans="1:8" x14ac:dyDescent="0.25">
      <c r="A46" s="41" t="s">
        <v>51</v>
      </c>
      <c r="B46" s="66"/>
      <c r="C46" s="45">
        <v>148</v>
      </c>
      <c r="D46" s="42">
        <v>236</v>
      </c>
      <c r="E46" s="106"/>
      <c r="F46" s="52">
        <f>C46*E46/1000</f>
        <v>0</v>
      </c>
      <c r="G46" s="52">
        <f>D46*E46/1000</f>
        <v>0</v>
      </c>
      <c r="H46" s="45">
        <f>G46-F46</f>
        <v>0</v>
      </c>
    </row>
    <row r="47" spans="1:8" x14ac:dyDescent="0.25">
      <c r="A47" s="41" t="s">
        <v>52</v>
      </c>
      <c r="B47" s="66"/>
      <c r="C47" s="45">
        <v>148</v>
      </c>
      <c r="D47" s="42">
        <v>236</v>
      </c>
      <c r="E47" s="106"/>
      <c r="F47" s="52">
        <f t="shared" ref="F47" si="10">C47*E47/1000</f>
        <v>0</v>
      </c>
      <c r="G47" s="52">
        <f t="shared" ref="G47" si="11">D47*E47/1000</f>
        <v>0</v>
      </c>
      <c r="H47" s="45">
        <f>G47-F47</f>
        <v>0</v>
      </c>
    </row>
    <row r="48" spans="1:8" x14ac:dyDescent="0.25">
      <c r="A48" s="41"/>
      <c r="B48" s="29" t="s">
        <v>47</v>
      </c>
      <c r="C48" s="46"/>
      <c r="D48" s="42"/>
      <c r="E48" s="107">
        <f>SUM(E46:E47)</f>
        <v>0</v>
      </c>
      <c r="F48" s="39">
        <f>SUM(F46:F47)</f>
        <v>0</v>
      </c>
      <c r="G48" s="39">
        <f>SUM(G46:G47)</f>
        <v>0</v>
      </c>
      <c r="H48" s="79">
        <f>SUM(H46:H47)</f>
        <v>0</v>
      </c>
    </row>
    <row r="49" spans="1:8" s="43" customFormat="1" ht="36" x14ac:dyDescent="0.25">
      <c r="A49" s="37" t="s">
        <v>53</v>
      </c>
      <c r="B49" s="76" t="s">
        <v>72</v>
      </c>
      <c r="C49" s="103"/>
      <c r="D49" s="39"/>
      <c r="E49" s="107"/>
      <c r="F49" s="39"/>
      <c r="G49" s="39"/>
      <c r="H49" s="39"/>
    </row>
    <row r="50" spans="1:8" s="43" customFormat="1" x14ac:dyDescent="0.25">
      <c r="A50" s="44" t="s">
        <v>74</v>
      </c>
      <c r="B50" s="69"/>
      <c r="C50" s="42">
        <v>414</v>
      </c>
      <c r="D50" s="45">
        <v>440.5</v>
      </c>
      <c r="E50" s="106"/>
      <c r="F50" s="52">
        <f>C50*E50/1000</f>
        <v>0</v>
      </c>
      <c r="G50" s="52">
        <f>D50*E50/1000</f>
        <v>0</v>
      </c>
      <c r="H50" s="45">
        <f>G50-F50</f>
        <v>0</v>
      </c>
    </row>
    <row r="51" spans="1:8" s="43" customFormat="1" x14ac:dyDescent="0.25">
      <c r="A51" s="44" t="s">
        <v>75</v>
      </c>
      <c r="B51" s="69"/>
      <c r="C51" s="42">
        <v>414</v>
      </c>
      <c r="D51" s="45">
        <v>440.5</v>
      </c>
      <c r="E51" s="106"/>
      <c r="F51" s="52">
        <f t="shared" ref="F51" si="12">C51*E51/1000</f>
        <v>0</v>
      </c>
      <c r="G51" s="52">
        <f t="shared" ref="G51" si="13">D51*E51/1000</f>
        <v>0</v>
      </c>
      <c r="H51" s="45">
        <f>G51-F51</f>
        <v>0</v>
      </c>
    </row>
    <row r="52" spans="1:8" x14ac:dyDescent="0.25">
      <c r="A52" s="44"/>
      <c r="B52" s="29" t="s">
        <v>47</v>
      </c>
      <c r="C52" s="46"/>
      <c r="D52" s="42"/>
      <c r="E52" s="107">
        <f>SUM(E50:E51)</f>
        <v>0</v>
      </c>
      <c r="F52" s="39">
        <f>SUM(F50:F51)</f>
        <v>0</v>
      </c>
      <c r="G52" s="39">
        <f>SUM(G50:G51)</f>
        <v>0</v>
      </c>
      <c r="H52" s="79">
        <f>SUM(H50:H51)</f>
        <v>0</v>
      </c>
    </row>
    <row r="53" spans="1:8" ht="18.75" customHeight="1" x14ac:dyDescent="0.25">
      <c r="A53" s="37" t="s">
        <v>69</v>
      </c>
      <c r="B53" s="75" t="s">
        <v>68</v>
      </c>
      <c r="C53" s="103"/>
      <c r="D53" s="39"/>
      <c r="E53" s="107"/>
      <c r="F53" s="39"/>
      <c r="G53" s="39"/>
      <c r="H53" s="39"/>
    </row>
    <row r="54" spans="1:8" x14ac:dyDescent="0.25">
      <c r="A54" s="44" t="s">
        <v>103</v>
      </c>
      <c r="B54" s="67"/>
      <c r="C54" s="42">
        <v>414</v>
      </c>
      <c r="D54" s="45">
        <v>439</v>
      </c>
      <c r="E54" s="106"/>
      <c r="F54" s="52">
        <f>C54*E54/1000</f>
        <v>0</v>
      </c>
      <c r="G54" s="52">
        <f>D54*E54/1000</f>
        <v>0</v>
      </c>
      <c r="H54" s="45">
        <f>G54-F54</f>
        <v>0</v>
      </c>
    </row>
    <row r="55" spans="1:8" x14ac:dyDescent="0.25">
      <c r="A55" s="44" t="s">
        <v>104</v>
      </c>
      <c r="B55" s="67"/>
      <c r="C55" s="42">
        <v>414</v>
      </c>
      <c r="D55" s="45">
        <v>439</v>
      </c>
      <c r="E55" s="106"/>
      <c r="F55" s="52">
        <f t="shared" ref="F55" si="14">C55*E55/1000</f>
        <v>0</v>
      </c>
      <c r="G55" s="52">
        <f t="shared" ref="G55" si="15">D55*E55/1000</f>
        <v>0</v>
      </c>
      <c r="H55" s="45">
        <f>G55-F55</f>
        <v>0</v>
      </c>
    </row>
    <row r="56" spans="1:8" x14ac:dyDescent="0.25">
      <c r="A56" s="44"/>
      <c r="B56" s="29" t="s">
        <v>47</v>
      </c>
      <c r="C56" s="38"/>
      <c r="D56" s="37"/>
      <c r="E56" s="107">
        <f>SUM(E54:E55)</f>
        <v>0</v>
      </c>
      <c r="F56" s="39">
        <f>SUM(F54:F55)</f>
        <v>0</v>
      </c>
      <c r="G56" s="39">
        <f>SUM(G54:G55)</f>
        <v>0</v>
      </c>
      <c r="H56" s="79">
        <f>SUM(H54:H55)</f>
        <v>0</v>
      </c>
    </row>
    <row r="58" spans="1:8" ht="18.75" x14ac:dyDescent="0.3">
      <c r="B58" s="130" t="s">
        <v>99</v>
      </c>
      <c r="C58" s="130"/>
      <c r="D58" s="130"/>
      <c r="E58" s="130"/>
      <c r="F58" s="130"/>
      <c r="G58" s="130"/>
    </row>
    <row r="60" spans="1:8" x14ac:dyDescent="0.25">
      <c r="H60" s="27"/>
    </row>
    <row r="61" spans="1:8" ht="27" customHeight="1" x14ac:dyDescent="0.25">
      <c r="A61" s="138" t="s">
        <v>5</v>
      </c>
      <c r="B61" s="139" t="s">
        <v>16</v>
      </c>
      <c r="C61" s="127" t="s">
        <v>78</v>
      </c>
      <c r="D61" s="127" t="s">
        <v>79</v>
      </c>
      <c r="E61" s="133" t="s">
        <v>85</v>
      </c>
      <c r="F61" s="131" t="s">
        <v>82</v>
      </c>
      <c r="G61" s="132"/>
      <c r="H61" s="115" t="s">
        <v>59</v>
      </c>
    </row>
    <row r="62" spans="1:8" x14ac:dyDescent="0.25">
      <c r="A62" s="138"/>
      <c r="B62" s="139"/>
      <c r="C62" s="128"/>
      <c r="D62" s="128"/>
      <c r="E62" s="134"/>
      <c r="F62" s="118" t="s">
        <v>80</v>
      </c>
      <c r="G62" s="118" t="s">
        <v>81</v>
      </c>
      <c r="H62" s="115"/>
    </row>
    <row r="63" spans="1:8" ht="30" customHeight="1" x14ac:dyDescent="0.25">
      <c r="A63" s="138"/>
      <c r="B63" s="139"/>
      <c r="C63" s="129"/>
      <c r="D63" s="129"/>
      <c r="E63" s="135"/>
      <c r="F63" s="119"/>
      <c r="G63" s="119"/>
      <c r="H63" s="115"/>
    </row>
    <row r="64" spans="1:8" x14ac:dyDescent="0.25">
      <c r="A64" s="7" t="s">
        <v>7</v>
      </c>
      <c r="B64" s="8" t="s">
        <v>8</v>
      </c>
      <c r="C64" s="12" t="s">
        <v>9</v>
      </c>
      <c r="D64" s="12" t="s">
        <v>10</v>
      </c>
      <c r="E64" s="87" t="s">
        <v>11</v>
      </c>
      <c r="F64" s="12" t="s">
        <v>12</v>
      </c>
      <c r="G64" s="13" t="s">
        <v>13</v>
      </c>
      <c r="H64" s="14" t="s">
        <v>14</v>
      </c>
    </row>
    <row r="65" spans="1:9" x14ac:dyDescent="0.25">
      <c r="A65" s="136" t="s">
        <v>60</v>
      </c>
      <c r="B65" s="137"/>
      <c r="C65" s="123" t="s">
        <v>15</v>
      </c>
      <c r="D65" s="123"/>
      <c r="E65" s="124"/>
      <c r="F65" s="73" t="s">
        <v>34</v>
      </c>
      <c r="G65" s="73" t="s">
        <v>48</v>
      </c>
      <c r="H65" s="71" t="s">
        <v>38</v>
      </c>
      <c r="I65" s="30"/>
    </row>
    <row r="66" spans="1:9" s="50" customFormat="1" ht="12" x14ac:dyDescent="0.2">
      <c r="A66" s="48" t="s">
        <v>26</v>
      </c>
      <c r="B66" s="74" t="s">
        <v>61</v>
      </c>
      <c r="C66" s="48"/>
      <c r="D66" s="48"/>
      <c r="E66" s="49"/>
      <c r="F66" s="48"/>
      <c r="G66" s="48"/>
      <c r="H66" s="49"/>
    </row>
    <row r="67" spans="1:9" x14ac:dyDescent="0.25">
      <c r="A67" s="51" t="s">
        <v>35</v>
      </c>
      <c r="B67" s="68"/>
      <c r="C67" s="52">
        <v>285</v>
      </c>
      <c r="D67" s="52">
        <v>314</v>
      </c>
      <c r="E67" s="106"/>
      <c r="F67" s="52">
        <f>C67*E67/1000</f>
        <v>0</v>
      </c>
      <c r="G67" s="52">
        <f>D67*E67/1000</f>
        <v>0</v>
      </c>
      <c r="H67" s="52">
        <f>G67-F67</f>
        <v>0</v>
      </c>
    </row>
    <row r="68" spans="1:9" x14ac:dyDescent="0.25">
      <c r="A68" s="51" t="s">
        <v>36</v>
      </c>
      <c r="B68" s="68"/>
      <c r="C68" s="52">
        <v>285</v>
      </c>
      <c r="D68" s="52">
        <v>314</v>
      </c>
      <c r="E68" s="106"/>
      <c r="F68" s="52">
        <f t="shared" ref="F68" si="16">C68*E68/1000</f>
        <v>0</v>
      </c>
      <c r="G68" s="52">
        <f t="shared" ref="G68" si="17">D68*E68/1000</f>
        <v>0</v>
      </c>
      <c r="H68" s="52">
        <f>G68-F68</f>
        <v>0</v>
      </c>
    </row>
    <row r="69" spans="1:9" x14ac:dyDescent="0.25">
      <c r="A69" s="47"/>
      <c r="B69" s="29" t="s">
        <v>47</v>
      </c>
      <c r="C69" s="51"/>
      <c r="D69" s="51"/>
      <c r="E69" s="53">
        <f>SUM(E67:E68)</f>
        <v>0</v>
      </c>
      <c r="F69" s="53">
        <f>SUM(F67:F68)</f>
        <v>0</v>
      </c>
      <c r="G69" s="53">
        <f>SUM(G67:G68)</f>
        <v>0</v>
      </c>
      <c r="H69" s="80">
        <f>SUM(H67:H68)</f>
        <v>0</v>
      </c>
    </row>
    <row r="70" spans="1:9" s="50" customFormat="1" ht="36" x14ac:dyDescent="0.2">
      <c r="A70" s="48" t="s">
        <v>27</v>
      </c>
      <c r="B70" s="74" t="s">
        <v>62</v>
      </c>
      <c r="C70" s="48"/>
      <c r="D70" s="48"/>
      <c r="E70" s="49"/>
      <c r="F70" s="48"/>
      <c r="G70" s="48"/>
      <c r="H70" s="49"/>
    </row>
    <row r="71" spans="1:9" x14ac:dyDescent="0.25">
      <c r="A71" s="51" t="s">
        <v>39</v>
      </c>
      <c r="B71" s="68"/>
      <c r="C71" s="52">
        <v>15.65</v>
      </c>
      <c r="D71" s="52">
        <v>67.5</v>
      </c>
      <c r="E71" s="106"/>
      <c r="F71" s="52">
        <f>C71*E71/1000</f>
        <v>0</v>
      </c>
      <c r="G71" s="52">
        <f>D71*E71/1000</f>
        <v>0</v>
      </c>
      <c r="H71" s="52">
        <f>G71-F71</f>
        <v>0</v>
      </c>
    </row>
    <row r="72" spans="1:9" x14ac:dyDescent="0.25">
      <c r="A72" s="51" t="s">
        <v>40</v>
      </c>
      <c r="B72" s="68"/>
      <c r="C72" s="52">
        <v>15.65</v>
      </c>
      <c r="D72" s="52">
        <v>67.5</v>
      </c>
      <c r="E72" s="106"/>
      <c r="F72" s="52">
        <f t="shared" ref="F72" si="18">C72*E72/1000</f>
        <v>0</v>
      </c>
      <c r="G72" s="52">
        <f t="shared" ref="G72" si="19">D72*E72/1000</f>
        <v>0</v>
      </c>
      <c r="H72" s="52">
        <f>G72-F72</f>
        <v>0</v>
      </c>
    </row>
    <row r="73" spans="1:9" x14ac:dyDescent="0.25">
      <c r="A73" s="47"/>
      <c r="B73" s="29" t="s">
        <v>47</v>
      </c>
      <c r="C73" s="51"/>
      <c r="D73" s="51"/>
      <c r="E73" s="53">
        <f>SUM(E71:E72)</f>
        <v>0</v>
      </c>
      <c r="F73" s="53">
        <f>SUM(F71:F72)</f>
        <v>0</v>
      </c>
      <c r="G73" s="53">
        <f>SUM(G71:G72)</f>
        <v>0</v>
      </c>
      <c r="H73" s="80">
        <f>SUM(H71:H72)</f>
        <v>0</v>
      </c>
    </row>
    <row r="74" spans="1:9" x14ac:dyDescent="0.25">
      <c r="C74" s="54"/>
      <c r="D74" s="54"/>
      <c r="E74" s="88"/>
      <c r="F74" s="54"/>
      <c r="G74" s="54"/>
      <c r="H74" s="54"/>
    </row>
    <row r="76" spans="1:9" ht="15.75" x14ac:dyDescent="0.25">
      <c r="A76" s="143" t="s">
        <v>18</v>
      </c>
      <c r="B76" s="143"/>
      <c r="C76" s="143"/>
      <c r="D76" s="143"/>
      <c r="E76" s="143"/>
      <c r="F76" s="143"/>
      <c r="G76" s="143"/>
      <c r="H76" s="143"/>
    </row>
    <row r="77" spans="1:9" ht="15.75" x14ac:dyDescent="0.25">
      <c r="A77" s="143" t="s">
        <v>19</v>
      </c>
      <c r="B77" s="143"/>
      <c r="C77" s="143"/>
      <c r="D77" s="143"/>
      <c r="E77" s="143"/>
      <c r="F77" s="143"/>
      <c r="G77" s="143"/>
      <c r="H77" s="143"/>
    </row>
    <row r="78" spans="1:9" ht="15.75" x14ac:dyDescent="0.25">
      <c r="A78" s="140"/>
      <c r="B78" s="140"/>
      <c r="C78" s="141"/>
      <c r="D78" s="141"/>
      <c r="E78" s="144"/>
      <c r="F78" s="144"/>
      <c r="G78" s="144"/>
      <c r="H78" s="144"/>
    </row>
    <row r="79" spans="1:9" ht="15.75" x14ac:dyDescent="0.25">
      <c r="A79" s="140"/>
      <c r="B79" s="140"/>
      <c r="C79" s="142"/>
      <c r="D79" s="142"/>
      <c r="E79" s="89" t="s">
        <v>21</v>
      </c>
      <c r="F79" s="20"/>
      <c r="G79" s="20"/>
      <c r="H79" s="31" t="s">
        <v>22</v>
      </c>
    </row>
    <row r="80" spans="1:9" ht="15.75" x14ac:dyDescent="0.25">
      <c r="A80" s="143" t="s">
        <v>23</v>
      </c>
      <c r="B80" s="143"/>
      <c r="C80" s="143"/>
      <c r="D80" s="143"/>
      <c r="E80" s="143"/>
      <c r="F80" s="143"/>
      <c r="G80" s="143"/>
      <c r="H80" s="143"/>
    </row>
    <row r="81" spans="1:8" ht="15.75" x14ac:dyDescent="0.25">
      <c r="A81" s="140"/>
      <c r="B81" s="140"/>
      <c r="C81" s="141"/>
      <c r="D81" s="141"/>
      <c r="E81" s="144"/>
      <c r="F81" s="144"/>
      <c r="G81" s="144"/>
      <c r="H81" s="144"/>
    </row>
    <row r="82" spans="1:8" ht="15.75" x14ac:dyDescent="0.25">
      <c r="A82" s="140"/>
      <c r="B82" s="140"/>
      <c r="C82" s="142"/>
      <c r="D82" s="142"/>
      <c r="E82" s="89" t="s">
        <v>21</v>
      </c>
      <c r="F82" s="20"/>
      <c r="G82" s="20"/>
      <c r="H82" s="31" t="s">
        <v>22</v>
      </c>
    </row>
    <row r="83" spans="1:8" ht="15.75" x14ac:dyDescent="0.25">
      <c r="A83" s="140"/>
      <c r="B83" s="140"/>
      <c r="C83" s="141"/>
      <c r="D83" s="141"/>
      <c r="E83" s="144"/>
      <c r="F83" s="144"/>
      <c r="G83" s="144"/>
      <c r="H83" s="144"/>
    </row>
    <row r="84" spans="1:8" ht="15.75" x14ac:dyDescent="0.25">
      <c r="A84" s="140"/>
      <c r="B84" s="140"/>
      <c r="C84" s="142"/>
      <c r="D84" s="142"/>
      <c r="E84" s="89" t="s">
        <v>21</v>
      </c>
      <c r="F84" s="20"/>
      <c r="G84" s="20"/>
      <c r="H84" s="31" t="s">
        <v>22</v>
      </c>
    </row>
    <row r="85" spans="1:8" ht="15.75" x14ac:dyDescent="0.25">
      <c r="A85" s="140"/>
      <c r="B85" s="140"/>
      <c r="C85" s="141"/>
      <c r="D85" s="141"/>
      <c r="E85" s="144"/>
      <c r="F85" s="144"/>
      <c r="G85" s="144"/>
      <c r="H85" s="144"/>
    </row>
    <row r="86" spans="1:8" ht="15.75" x14ac:dyDescent="0.25">
      <c r="A86" s="140"/>
      <c r="B86" s="140"/>
      <c r="C86" s="142"/>
      <c r="D86" s="142"/>
      <c r="E86" s="89" t="s">
        <v>21</v>
      </c>
      <c r="F86" s="20"/>
      <c r="G86" s="20"/>
      <c r="H86" s="31" t="s">
        <v>22</v>
      </c>
    </row>
  </sheetData>
  <mergeCells count="60">
    <mergeCell ref="A76:H76"/>
    <mergeCell ref="A77:H77"/>
    <mergeCell ref="F62:F63"/>
    <mergeCell ref="D61:D63"/>
    <mergeCell ref="A4:B4"/>
    <mergeCell ref="E4:H4"/>
    <mergeCell ref="F19:G19"/>
    <mergeCell ref="B19:B21"/>
    <mergeCell ref="E19:E21"/>
    <mergeCell ref="H19:H21"/>
    <mergeCell ref="D19:D21"/>
    <mergeCell ref="A19:A21"/>
    <mergeCell ref="F20:F21"/>
    <mergeCell ref="B16:G16"/>
    <mergeCell ref="B5:D5"/>
    <mergeCell ref="G7:I7"/>
    <mergeCell ref="A83:B83"/>
    <mergeCell ref="C83:D83"/>
    <mergeCell ref="E83:H83"/>
    <mergeCell ref="A82:B82"/>
    <mergeCell ref="C82:D82"/>
    <mergeCell ref="A78:B78"/>
    <mergeCell ref="C78:D78"/>
    <mergeCell ref="A86:B86"/>
    <mergeCell ref="C86:D86"/>
    <mergeCell ref="A84:B84"/>
    <mergeCell ref="C84:D84"/>
    <mergeCell ref="A85:B85"/>
    <mergeCell ref="C85:D85"/>
    <mergeCell ref="A80:H80"/>
    <mergeCell ref="E78:H78"/>
    <mergeCell ref="A79:B79"/>
    <mergeCell ref="C79:D79"/>
    <mergeCell ref="E85:H85"/>
    <mergeCell ref="A81:B81"/>
    <mergeCell ref="C81:D81"/>
    <mergeCell ref="E81:H81"/>
    <mergeCell ref="C65:E65"/>
    <mergeCell ref="C23:E23"/>
    <mergeCell ref="C61:C63"/>
    <mergeCell ref="B58:G58"/>
    <mergeCell ref="F61:G61"/>
    <mergeCell ref="E61:E63"/>
    <mergeCell ref="G62:G63"/>
    <mergeCell ref="A65:B65"/>
    <mergeCell ref="A23:B23"/>
    <mergeCell ref="A61:A63"/>
    <mergeCell ref="B61:B63"/>
    <mergeCell ref="A1:G1"/>
    <mergeCell ref="A2:E2"/>
    <mergeCell ref="A8:H8"/>
    <mergeCell ref="A9:H9"/>
    <mergeCell ref="A10:H10"/>
    <mergeCell ref="A3:G3"/>
    <mergeCell ref="F14:H14"/>
    <mergeCell ref="C19:C21"/>
    <mergeCell ref="H61:H63"/>
    <mergeCell ref="A12:I12"/>
    <mergeCell ref="F13:H13"/>
    <mergeCell ref="G20:G21"/>
  </mergeCells>
  <phoneticPr fontId="11" type="noConversion"/>
  <pageMargins left="1.0629921259842521" right="0.82677165354330717" top="0.82677165354330717" bottom="0.6692913385826772" header="0.11811023622047245" footer="0.51181102362204722"/>
  <pageSetup paperSize="9" scale="81" orientation="landscape" r:id="rId1"/>
  <headerFooter>
    <oddHeader xml:space="preserve">&amp;L
&amp;C
&amp;R&amp;"Times New Roman,Regular" Pielikums 
metodiskajam materiālam par naftas produktu inventarizāciju 
2025. gada 1. janvārī.&amp;"-,Regular"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I30"/>
  <sheetViews>
    <sheetView topLeftCell="A10" zoomScale="115" zoomScaleNormal="115" workbookViewId="0">
      <selection activeCell="G24" sqref="G24"/>
    </sheetView>
  </sheetViews>
  <sheetFormatPr defaultColWidth="9.140625" defaultRowHeight="15" x14ac:dyDescent="0.25"/>
  <cols>
    <col min="1" max="1" width="5.42578125" style="35" customWidth="1"/>
    <col min="2" max="2" width="9.140625" style="35"/>
    <col min="3" max="3" width="34.5703125" style="35" customWidth="1"/>
    <col min="4" max="4" width="64" style="35" customWidth="1"/>
    <col min="5" max="5" width="13.42578125" style="35" customWidth="1"/>
    <col min="6" max="6" width="13.140625" style="35" customWidth="1"/>
    <col min="7" max="7" width="20.7109375" style="35" customWidth="1"/>
    <col min="8" max="16384" width="9.140625" style="35"/>
  </cols>
  <sheetData>
    <row r="1" spans="1:9" hidden="1" x14ac:dyDescent="0.25"/>
    <row r="2" spans="1:9" hidden="1" x14ac:dyDescent="0.25"/>
    <row r="3" spans="1:9" ht="15.75" x14ac:dyDescent="0.25">
      <c r="A3" s="167" t="s">
        <v>96</v>
      </c>
      <c r="B3" s="167"/>
      <c r="C3" s="167"/>
      <c r="D3" s="167"/>
      <c r="E3" s="167"/>
      <c r="F3" s="167"/>
      <c r="G3" s="167"/>
    </row>
    <row r="4" spans="1:9" ht="30.75" customHeight="1" x14ac:dyDescent="0.25">
      <c r="A4" s="182" t="s">
        <v>97</v>
      </c>
      <c r="B4" s="182"/>
      <c r="C4" s="182"/>
      <c r="D4" s="182"/>
      <c r="E4" s="182"/>
      <c r="F4" s="182"/>
      <c r="G4" s="182"/>
    </row>
    <row r="6" spans="1:9" ht="18.75" x14ac:dyDescent="0.3">
      <c r="A6" s="174" t="s">
        <v>56</v>
      </c>
      <c r="B6" s="174"/>
      <c r="C6" s="174"/>
      <c r="D6" s="174"/>
      <c r="E6" s="174"/>
      <c r="F6" s="174"/>
      <c r="G6" s="174"/>
      <c r="H6" s="24"/>
      <c r="I6" s="24"/>
    </row>
    <row r="8" spans="1:9" ht="30.75" customHeight="1" x14ac:dyDescent="0.25">
      <c r="A8" s="21" t="s">
        <v>24</v>
      </c>
      <c r="B8" s="21"/>
      <c r="C8" s="21"/>
      <c r="D8" s="152"/>
      <c r="E8" s="152"/>
      <c r="F8" s="152"/>
      <c r="G8" s="152"/>
    </row>
    <row r="9" spans="1:9" ht="30.75" customHeight="1" x14ac:dyDescent="0.25">
      <c r="A9" s="21" t="s">
        <v>25</v>
      </c>
      <c r="B9" s="21"/>
      <c r="C9" s="21"/>
      <c r="D9" s="175"/>
      <c r="E9" s="175"/>
      <c r="F9" s="175"/>
      <c r="G9" s="175"/>
    </row>
    <row r="10" spans="1:9" s="98" customFormat="1" ht="28.5" customHeight="1" x14ac:dyDescent="0.25">
      <c r="A10" s="99" t="s">
        <v>94</v>
      </c>
      <c r="B10" s="99"/>
      <c r="C10" s="99"/>
      <c r="D10" s="183"/>
      <c r="E10" s="183"/>
      <c r="F10" s="183"/>
      <c r="G10" s="183"/>
    </row>
    <row r="11" spans="1:9" ht="15.75" thickBot="1" x14ac:dyDescent="0.3">
      <c r="A11" s="172"/>
      <c r="B11" s="172"/>
      <c r="C11" s="172"/>
      <c r="D11" s="172"/>
      <c r="E11" s="172"/>
      <c r="F11" s="172"/>
      <c r="G11" s="172"/>
    </row>
    <row r="12" spans="1:9" ht="25.5" customHeight="1" thickBot="1" x14ac:dyDescent="0.3">
      <c r="A12" s="168" t="s">
        <v>31</v>
      </c>
      <c r="B12" s="176" t="s">
        <v>32</v>
      </c>
      <c r="C12" s="177"/>
      <c r="D12" s="178"/>
      <c r="E12" s="173" t="s">
        <v>49</v>
      </c>
      <c r="F12" s="173"/>
      <c r="G12" s="170" t="s">
        <v>59</v>
      </c>
    </row>
    <row r="13" spans="1:9" ht="40.5" customHeight="1" thickBot="1" x14ac:dyDescent="0.3">
      <c r="A13" s="169"/>
      <c r="B13" s="179"/>
      <c r="C13" s="180"/>
      <c r="D13" s="181"/>
      <c r="E13" s="63" t="s">
        <v>6</v>
      </c>
      <c r="F13" s="63" t="s">
        <v>17</v>
      </c>
      <c r="G13" s="171"/>
    </row>
    <row r="14" spans="1:9" ht="29.25" customHeight="1" x14ac:dyDescent="0.25">
      <c r="A14" s="59" t="s">
        <v>26</v>
      </c>
      <c r="B14" s="155" t="s">
        <v>62</v>
      </c>
      <c r="C14" s="156"/>
      <c r="D14" s="157"/>
      <c r="E14" s="55" t="s">
        <v>54</v>
      </c>
      <c r="F14" s="108">
        <f>'Inventarizācijas saraksts'!E73</f>
        <v>0</v>
      </c>
      <c r="G14" s="60">
        <f>'Inventarizācijas saraksts'!H73</f>
        <v>0</v>
      </c>
    </row>
    <row r="15" spans="1:9" ht="29.25" customHeight="1" x14ac:dyDescent="0.25">
      <c r="A15" s="62" t="s">
        <v>27</v>
      </c>
      <c r="B15" s="158" t="s">
        <v>72</v>
      </c>
      <c r="C15" s="159"/>
      <c r="D15" s="160"/>
      <c r="E15" s="108">
        <f>'Inventarizācijas saraksts'!E52</f>
        <v>0</v>
      </c>
      <c r="F15" s="55" t="s">
        <v>54</v>
      </c>
      <c r="G15" s="57">
        <f>'Inventarizācijas saraksts'!H52</f>
        <v>0</v>
      </c>
    </row>
    <row r="16" spans="1:9" ht="29.25" customHeight="1" x14ac:dyDescent="0.25">
      <c r="A16" s="62" t="s">
        <v>28</v>
      </c>
      <c r="B16" s="161" t="s">
        <v>66</v>
      </c>
      <c r="C16" s="162"/>
      <c r="D16" s="163"/>
      <c r="E16" s="108">
        <f>'Inventarizācijas saraksts'!E36</f>
        <v>0</v>
      </c>
      <c r="F16" s="55" t="s">
        <v>54</v>
      </c>
      <c r="G16" s="57">
        <f>'Inventarizācijas saraksts'!H36</f>
        <v>0</v>
      </c>
    </row>
    <row r="17" spans="1:7" ht="29.25" customHeight="1" x14ac:dyDescent="0.25">
      <c r="A17" s="62" t="s">
        <v>33</v>
      </c>
      <c r="B17" s="161" t="s">
        <v>87</v>
      </c>
      <c r="C17" s="162"/>
      <c r="D17" s="163"/>
      <c r="E17" s="108">
        <f>'Inventarizācijas saraksts'!E40</f>
        <v>0</v>
      </c>
      <c r="F17" s="55" t="s">
        <v>54</v>
      </c>
      <c r="G17" s="57">
        <f>'Inventarizācijas saraksts'!H40</f>
        <v>0</v>
      </c>
    </row>
    <row r="18" spans="1:7" ht="29.25" customHeight="1" x14ac:dyDescent="0.25">
      <c r="A18" s="62" t="s">
        <v>29</v>
      </c>
      <c r="B18" s="161" t="s">
        <v>86</v>
      </c>
      <c r="C18" s="162"/>
      <c r="D18" s="163"/>
      <c r="E18" s="108">
        <f>'Inventarizācijas saraksts'!E44</f>
        <v>0</v>
      </c>
      <c r="F18" s="55" t="s">
        <v>54</v>
      </c>
      <c r="G18" s="57">
        <f>'Inventarizācijas saraksts'!H44</f>
        <v>0</v>
      </c>
    </row>
    <row r="19" spans="1:7" ht="29.25" customHeight="1" x14ac:dyDescent="0.25">
      <c r="A19" s="62" t="s">
        <v>50</v>
      </c>
      <c r="B19" s="161" t="s">
        <v>101</v>
      </c>
      <c r="C19" s="162"/>
      <c r="D19" s="163"/>
      <c r="E19" s="108">
        <f>'Inventarizācijas saraksts'!E48</f>
        <v>0</v>
      </c>
      <c r="F19" s="55" t="s">
        <v>54</v>
      </c>
      <c r="G19" s="57">
        <f>'Inventarizācijas saraksts'!H48</f>
        <v>0</v>
      </c>
    </row>
    <row r="20" spans="1:7" ht="29.25" customHeight="1" x14ac:dyDescent="0.25">
      <c r="A20" s="62" t="s">
        <v>53</v>
      </c>
      <c r="B20" s="161" t="s">
        <v>61</v>
      </c>
      <c r="C20" s="162"/>
      <c r="D20" s="163"/>
      <c r="E20" s="55" t="s">
        <v>54</v>
      </c>
      <c r="F20" s="108">
        <f>'Inventarizācijas saraksts'!E69</f>
        <v>0</v>
      </c>
      <c r="G20" s="57">
        <f>'Inventarizācijas saraksts'!H69</f>
        <v>0</v>
      </c>
    </row>
    <row r="21" spans="1:7" ht="29.25" customHeight="1" x14ac:dyDescent="0.25">
      <c r="A21" s="62" t="s">
        <v>69</v>
      </c>
      <c r="B21" s="161" t="s">
        <v>68</v>
      </c>
      <c r="C21" s="162"/>
      <c r="D21" s="163"/>
      <c r="E21" s="109">
        <f>'Inventarizācijas saraksts'!E56</f>
        <v>0</v>
      </c>
      <c r="F21" s="102" t="s">
        <v>54</v>
      </c>
      <c r="G21" s="57">
        <f>'Inventarizācijas saraksts'!H56</f>
        <v>0</v>
      </c>
    </row>
    <row r="22" spans="1:7" ht="29.25" customHeight="1" x14ac:dyDescent="0.25">
      <c r="A22" s="62" t="s">
        <v>71</v>
      </c>
      <c r="B22" s="158" t="s">
        <v>70</v>
      </c>
      <c r="C22" s="159"/>
      <c r="D22" s="160"/>
      <c r="E22" s="108">
        <f>'Inventarizācijas saraksts'!E28</f>
        <v>0</v>
      </c>
      <c r="F22" s="55" t="s">
        <v>54</v>
      </c>
      <c r="G22" s="57">
        <f>'Inventarizācijas saraksts'!H28</f>
        <v>0</v>
      </c>
    </row>
    <row r="23" spans="1:7" ht="29.25" customHeight="1" thickBot="1" x14ac:dyDescent="0.3">
      <c r="A23" s="22" t="s">
        <v>102</v>
      </c>
      <c r="B23" s="161" t="s">
        <v>65</v>
      </c>
      <c r="C23" s="162"/>
      <c r="D23" s="163"/>
      <c r="E23" s="108">
        <f>'Inventarizācijas saraksts'!E32</f>
        <v>0</v>
      </c>
      <c r="F23" s="55" t="s">
        <v>54</v>
      </c>
      <c r="G23" s="57">
        <f>'Inventarizācijas saraksts'!H56</f>
        <v>0</v>
      </c>
    </row>
    <row r="24" spans="1:7" s="56" customFormat="1" ht="24.75" customHeight="1" thickBot="1" x14ac:dyDescent="0.3">
      <c r="A24" s="164" t="s">
        <v>55</v>
      </c>
      <c r="B24" s="165"/>
      <c r="C24" s="165"/>
      <c r="D24" s="166"/>
      <c r="E24" s="110">
        <f>SUM(E14:E23)</f>
        <v>0</v>
      </c>
      <c r="F24" s="110">
        <f>SUM(F14:F23)</f>
        <v>0</v>
      </c>
      <c r="G24" s="72">
        <f>SUM(G14:G23)</f>
        <v>0</v>
      </c>
    </row>
    <row r="26" spans="1:7" ht="15.75" x14ac:dyDescent="0.25">
      <c r="B26" s="21" t="s">
        <v>93</v>
      </c>
      <c r="C26" s="21"/>
      <c r="D26" s="152"/>
      <c r="E26" s="152"/>
      <c r="F26" s="152"/>
      <c r="G26" s="152"/>
    </row>
    <row r="27" spans="1:7" ht="15.75" x14ac:dyDescent="0.25">
      <c r="B27" s="21"/>
      <c r="C27" s="21"/>
      <c r="D27" s="90" t="s">
        <v>20</v>
      </c>
      <c r="E27" s="153" t="s">
        <v>21</v>
      </c>
      <c r="F27" s="153"/>
      <c r="G27" s="97" t="s">
        <v>22</v>
      </c>
    </row>
    <row r="28" spans="1:7" ht="15.75" x14ac:dyDescent="0.25">
      <c r="B28" s="21" t="s">
        <v>30</v>
      </c>
      <c r="C28" s="21"/>
      <c r="D28" s="152"/>
      <c r="E28" s="152"/>
      <c r="F28" s="152"/>
      <c r="G28" s="152"/>
    </row>
    <row r="29" spans="1:7" ht="15.75" x14ac:dyDescent="0.25">
      <c r="B29" s="21"/>
      <c r="C29" s="21"/>
      <c r="D29" s="90" t="s">
        <v>20</v>
      </c>
      <c r="E29" s="153" t="s">
        <v>21</v>
      </c>
      <c r="F29" s="153"/>
      <c r="G29" s="97" t="s">
        <v>22</v>
      </c>
    </row>
    <row r="30" spans="1:7" ht="15.75" x14ac:dyDescent="0.25">
      <c r="B30" s="61" t="s">
        <v>57</v>
      </c>
      <c r="C30" s="26"/>
      <c r="D30" s="90"/>
      <c r="E30" s="154"/>
      <c r="F30" s="154"/>
      <c r="G30" s="101"/>
    </row>
  </sheetData>
  <mergeCells count="27">
    <mergeCell ref="A3:G3"/>
    <mergeCell ref="A12:A13"/>
    <mergeCell ref="G12:G13"/>
    <mergeCell ref="A11:G11"/>
    <mergeCell ref="E12:F12"/>
    <mergeCell ref="A6:G6"/>
    <mergeCell ref="D8:G8"/>
    <mergeCell ref="D9:G9"/>
    <mergeCell ref="B12:D13"/>
    <mergeCell ref="A4:G4"/>
    <mergeCell ref="D10:G10"/>
    <mergeCell ref="D28:G28"/>
    <mergeCell ref="E27:F27"/>
    <mergeCell ref="E30:F30"/>
    <mergeCell ref="E29:F29"/>
    <mergeCell ref="B14:D14"/>
    <mergeCell ref="B15:D15"/>
    <mergeCell ref="B16:D16"/>
    <mergeCell ref="B18:D18"/>
    <mergeCell ref="B20:D20"/>
    <mergeCell ref="B21:D21"/>
    <mergeCell ref="B22:D22"/>
    <mergeCell ref="B17:D17"/>
    <mergeCell ref="B23:D23"/>
    <mergeCell ref="A24:D24"/>
    <mergeCell ref="D26:G26"/>
    <mergeCell ref="B19:D19"/>
  </mergeCells>
  <phoneticPr fontId="11" type="noConversion"/>
  <pageMargins left="0.70866141732283472" right="0.70866141732283472" top="1.0236220472440944" bottom="0.74803149606299213" header="0.31496062992125984" footer="0.31496062992125984"/>
  <pageSetup paperSize="9" scale="72" orientation="landscape" r:id="rId1"/>
  <headerFooter>
    <oddHeader xml:space="preserve">&amp;R &amp;"Times New Roman,Regular"Pielikums 
metodiskajam materiālam par naftas produktu inventarizāciju 
2025. gada 1. janvārī&amp;"-,Regular".
</oddHeader>
  </headerFooter>
  <ignoredErrors>
    <ignoredError sqref="E24:F24 G24 F14 E15:E19 F20 E22:E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Inventarizācijas saraksts</vt:lpstr>
      <vt:lpstr>AN starpības summas aprēķins</vt:lpstr>
      <vt:lpstr>'AN starpības summas aprēķins'!Print_Area</vt:lpstr>
      <vt:lpstr>'Inventarizācijas saraksts'!Print_Area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Hmeļova</dc:creator>
  <cp:lastModifiedBy>Jeļena Hmeļova</cp:lastModifiedBy>
  <cp:lastPrinted>2024-12-20T12:27:04Z</cp:lastPrinted>
  <dcterms:created xsi:type="dcterms:W3CDTF">2009-01-27T19:25:46Z</dcterms:created>
  <dcterms:modified xsi:type="dcterms:W3CDTF">2024-12-20T12:27:23Z</dcterms:modified>
</cp:coreProperties>
</file>