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uperstore\3_APAD\APAD_DAN\DAUN\INVENTARIZĀCIJAS_likmju maiņa\Tabakas izstrādājumi likmju maiņa\2025.01.01_Tabakas likmju maiņa\gatavs publicēšanai\"/>
    </mc:Choice>
  </mc:AlternateContent>
  <xr:revisionPtr revIDLastSave="0" documentId="13_ncr:1_{60BB5994-A0F1-4219-A84D-FAF8CB6408BD}" xr6:coauthVersionLast="47" xr6:coauthVersionMax="47" xr10:uidLastSave="{00000000-0000-0000-0000-000000000000}"/>
  <bookViews>
    <workbookView xWindow="-120" yWindow="-120" windowWidth="29040" windowHeight="15840" activeTab="6" xr2:uid="{00000000-000D-0000-FFFF-FFFF00000000}"/>
  </bookViews>
  <sheets>
    <sheet name="Cigaretes" sheetId="10" r:id="rId1"/>
    <sheet name="Cigāri un cigarillas" sheetId="2" r:id="rId2"/>
    <sheet name="Citas smēķējamā tabaka" sheetId="8" r:id="rId3"/>
    <sheet name="Karsējamā tabaka" sheetId="9" r:id="rId4"/>
    <sheet name="Smalki sagriezta tabaka" sheetId="3" r:id="rId5"/>
    <sheet name="Tabakas lapas" sheetId="7" r:id="rId6"/>
    <sheet name="Nodokļa aprēķina tabula" sheetId="5" r:id="rId7"/>
  </sheets>
  <definedNames>
    <definedName name="_xlnm.Print_Area" localSheetId="0">Cigaretes!$A$1:$M$91</definedName>
    <definedName name="_xlnm.Print_Area" localSheetId="1">'Cigāri un cigarillas'!$A$1:$I$35</definedName>
    <definedName name="_xlnm.Print_Area" localSheetId="2">'Citas smēķējamā tabaka'!$A$6:$I$39</definedName>
    <definedName name="_xlnm.Print_Area" localSheetId="3">'Karsējamā tabaka'!$A$1:$I$36</definedName>
    <definedName name="_xlnm.Print_Area" localSheetId="6">'Nodokļa aprēķina tabula'!$A$1:$H$22</definedName>
    <definedName name="_xlnm.Print_Area" localSheetId="4">'Smalki sagriezta tabaka'!$A$1:$I$38</definedName>
    <definedName name="_xlnm.Print_Area" localSheetId="5">'Tabakas lapas'!$A$1:$I$35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68" i="10" l="1"/>
  <c r="I69" i="10"/>
  <c r="K69" i="10" s="1"/>
  <c r="L69" i="10" s="1"/>
  <c r="I70" i="10"/>
  <c r="I71" i="10"/>
  <c r="I72" i="10"/>
  <c r="I73" i="10"/>
  <c r="I74" i="10"/>
  <c r="I75" i="10"/>
  <c r="I76" i="10"/>
  <c r="G68" i="10"/>
  <c r="G69" i="10"/>
  <c r="G70" i="10"/>
  <c r="G71" i="10"/>
  <c r="G72" i="10"/>
  <c r="G73" i="10"/>
  <c r="G74" i="10"/>
  <c r="G75" i="10"/>
  <c r="G76" i="10"/>
  <c r="K70" i="10"/>
  <c r="L70" i="10" s="1"/>
  <c r="L75" i="10"/>
  <c r="K71" i="10"/>
  <c r="L71" i="10" s="1"/>
  <c r="K72" i="10"/>
  <c r="L72" i="10" s="1"/>
  <c r="K74" i="10"/>
  <c r="L74" i="10" s="1"/>
  <c r="K75" i="10"/>
  <c r="H22" i="9"/>
  <c r="I22" i="9" s="1"/>
  <c r="G21" i="9"/>
  <c r="G22" i="9"/>
  <c r="F22" i="9"/>
  <c r="F21" i="9"/>
  <c r="H21" i="9" s="1"/>
  <c r="I21" i="9" s="1"/>
  <c r="K73" i="10" l="1"/>
  <c r="L73" i="10" s="1"/>
  <c r="K68" i="10"/>
  <c r="L68" i="10" s="1"/>
  <c r="I66" i="10"/>
  <c r="I67" i="10"/>
  <c r="F21" i="7"/>
  <c r="G21" i="7" s="1"/>
  <c r="F22" i="7"/>
  <c r="H22" i="7" s="1"/>
  <c r="M65" i="10"/>
  <c r="I65" i="10"/>
  <c r="K65" i="10" s="1"/>
  <c r="L65" i="10" s="1"/>
  <c r="G65" i="10"/>
  <c r="G66" i="10"/>
  <c r="M66" i="10"/>
  <c r="H64" i="10"/>
  <c r="J64" i="10"/>
  <c r="M64" i="10"/>
  <c r="H63" i="10"/>
  <c r="J63" i="10"/>
  <c r="M63" i="10"/>
  <c r="H62" i="10"/>
  <c r="J62" i="10"/>
  <c r="M62" i="10"/>
  <c r="G67" i="10"/>
  <c r="M67" i="10"/>
  <c r="I20" i="8"/>
  <c r="H20" i="8"/>
  <c r="H19" i="8"/>
  <c r="G20" i="8"/>
  <c r="G19" i="8"/>
  <c r="M37" i="10"/>
  <c r="M28" i="10"/>
  <c r="M29" i="10"/>
  <c r="M30" i="10"/>
  <c r="M31" i="10"/>
  <c r="M32" i="10"/>
  <c r="M33" i="10"/>
  <c r="M34" i="10"/>
  <c r="M35" i="10"/>
  <c r="M36" i="10"/>
  <c r="M38" i="10"/>
  <c r="M39" i="10"/>
  <c r="M40" i="10"/>
  <c r="M41" i="10"/>
  <c r="M42" i="10"/>
  <c r="M43" i="10"/>
  <c r="M44" i="10"/>
  <c r="M45" i="10"/>
  <c r="M46" i="10"/>
  <c r="M47" i="10"/>
  <c r="M48" i="10"/>
  <c r="M49" i="10"/>
  <c r="M50" i="10"/>
  <c r="M51" i="10"/>
  <c r="M52" i="10"/>
  <c r="M53" i="10"/>
  <c r="M54" i="10"/>
  <c r="M55" i="10"/>
  <c r="M56" i="10"/>
  <c r="M57" i="10"/>
  <c r="M58" i="10"/>
  <c r="M59" i="10"/>
  <c r="M60" i="10"/>
  <c r="M61" i="10"/>
  <c r="M68" i="10"/>
  <c r="M69" i="10"/>
  <c r="M70" i="10"/>
  <c r="M71" i="10"/>
  <c r="M72" i="10"/>
  <c r="M73" i="10"/>
  <c r="M74" i="10"/>
  <c r="M75" i="10"/>
  <c r="M76" i="10"/>
  <c r="J61" i="10"/>
  <c r="J58" i="10"/>
  <c r="J59" i="10"/>
  <c r="J60" i="10"/>
  <c r="J57" i="10"/>
  <c r="H54" i="10"/>
  <c r="H55" i="10"/>
  <c r="H56" i="10"/>
  <c r="H57" i="10"/>
  <c r="I55" i="10"/>
  <c r="I56" i="10"/>
  <c r="G22" i="7" l="1"/>
  <c r="I22" i="7" s="1"/>
  <c r="H21" i="7"/>
  <c r="I21" i="7" s="1"/>
  <c r="K67" i="10"/>
  <c r="L67" i="10" s="1"/>
  <c r="K66" i="10"/>
  <c r="L66" i="10" s="1"/>
  <c r="K64" i="10"/>
  <c r="L64" i="10" s="1"/>
  <c r="K62" i="10"/>
  <c r="L62" i="10" s="1"/>
  <c r="K55" i="10"/>
  <c r="L55" i="10" s="1"/>
  <c r="K63" i="10"/>
  <c r="L63" i="10" s="1"/>
  <c r="K57" i="10"/>
  <c r="L57" i="10" s="1"/>
  <c r="K56" i="10"/>
  <c r="L56" i="10" s="1"/>
  <c r="I45" i="10" l="1"/>
  <c r="I46" i="10"/>
  <c r="I47" i="10"/>
  <c r="I48" i="10"/>
  <c r="I49" i="10"/>
  <c r="I50" i="10"/>
  <c r="I51" i="10"/>
  <c r="I52" i="10"/>
  <c r="I53" i="10"/>
  <c r="I54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27" i="10"/>
  <c r="K27" i="10" s="1"/>
  <c r="K76" i="10"/>
  <c r="L76" i="10" s="1"/>
  <c r="H60" i="10"/>
  <c r="K60" i="10" s="1"/>
  <c r="L60" i="10" s="1"/>
  <c r="H61" i="10"/>
  <c r="K61" i="10" s="1"/>
  <c r="L61" i="10" s="1"/>
  <c r="H59" i="10"/>
  <c r="K59" i="10" s="1"/>
  <c r="L59" i="10" s="1"/>
  <c r="H58" i="10"/>
  <c r="K58" i="10" s="1"/>
  <c r="L58" i="10" s="1"/>
  <c r="G28" i="10"/>
  <c r="G29" i="10"/>
  <c r="G30" i="10"/>
  <c r="G31" i="10"/>
  <c r="G32" i="10"/>
  <c r="G33" i="10"/>
  <c r="G34" i="10"/>
  <c r="G35" i="10"/>
  <c r="G36" i="10"/>
  <c r="G37" i="10"/>
  <c r="G38" i="10"/>
  <c r="G39" i="10"/>
  <c r="G40" i="10"/>
  <c r="G41" i="10"/>
  <c r="G42" i="10"/>
  <c r="G43" i="10"/>
  <c r="G44" i="10"/>
  <c r="G45" i="10"/>
  <c r="G46" i="10"/>
  <c r="G47" i="10"/>
  <c r="G48" i="10"/>
  <c r="G49" i="10"/>
  <c r="G50" i="10"/>
  <c r="G51" i="10"/>
  <c r="G52" i="10"/>
  <c r="G53" i="10"/>
  <c r="G27" i="10"/>
  <c r="K49" i="10" l="1"/>
  <c r="L49" i="10" s="1"/>
  <c r="K44" i="10"/>
  <c r="L44" i="10" s="1"/>
  <c r="K53" i="10"/>
  <c r="L53" i="10" s="1"/>
  <c r="K50" i="10"/>
  <c r="L50" i="10" s="1"/>
  <c r="K46" i="10"/>
  <c r="L46" i="10" s="1"/>
  <c r="K47" i="10"/>
  <c r="L47" i="10" s="1"/>
  <c r="K45" i="10"/>
  <c r="L45" i="10" s="1"/>
  <c r="K54" i="10"/>
  <c r="L54" i="10" s="1"/>
  <c r="K52" i="10"/>
  <c r="L52" i="10" s="1"/>
  <c r="K51" i="10"/>
  <c r="L51" i="10" s="1"/>
  <c r="K48" i="10"/>
  <c r="L48" i="10" s="1"/>
  <c r="K42" i="10"/>
  <c r="L42" i="10" s="1"/>
  <c r="K41" i="10"/>
  <c r="L41" i="10" s="1"/>
  <c r="D77" i="10" l="1"/>
  <c r="K30" i="10" l="1"/>
  <c r="L30" i="10" s="1"/>
  <c r="M27" i="10"/>
  <c r="K29" i="10" l="1"/>
  <c r="L29" i="10" s="1"/>
  <c r="L27" i="10"/>
  <c r="K28" i="10" l="1"/>
  <c r="K33" i="10" l="1"/>
  <c r="L33" i="10" s="1"/>
  <c r="K43" i="10" l="1"/>
  <c r="L43" i="10" s="1"/>
  <c r="K40" i="10"/>
  <c r="L40" i="10" s="1"/>
  <c r="K39" i="10"/>
  <c r="L39" i="10" s="1"/>
  <c r="K38" i="10"/>
  <c r="L38" i="10" s="1"/>
  <c r="K37" i="10"/>
  <c r="L37" i="10" s="1"/>
  <c r="K36" i="10"/>
  <c r="L36" i="10" s="1"/>
  <c r="M77" i="10" l="1"/>
  <c r="G10" i="5" s="1"/>
  <c r="K35" i="10"/>
  <c r="L35" i="10" s="1"/>
  <c r="K32" i="10"/>
  <c r="L32" i="10" s="1"/>
  <c r="K34" i="10"/>
  <c r="L34" i="10" s="1"/>
  <c r="K31" i="10"/>
  <c r="L31" i="10" s="1"/>
  <c r="L28" i="10"/>
  <c r="L77" i="10" l="1"/>
  <c r="H10" i="5" s="1"/>
  <c r="F18" i="9"/>
  <c r="F19" i="9"/>
  <c r="F20" i="9"/>
  <c r="F18" i="7"/>
  <c r="F19" i="7"/>
  <c r="F23" i="7" s="1"/>
  <c r="F20" i="7"/>
  <c r="F20" i="8"/>
  <c r="F21" i="8"/>
  <c r="F22" i="8"/>
  <c r="F23" i="8"/>
  <c r="F24" i="8"/>
  <c r="F21" i="3"/>
  <c r="F22" i="3"/>
  <c r="F23" i="3"/>
  <c r="F24" i="3"/>
  <c r="F25" i="3"/>
  <c r="F20" i="2"/>
  <c r="F21" i="2"/>
  <c r="F22" i="2"/>
  <c r="F23" i="2"/>
  <c r="F24" i="2"/>
  <c r="G23" i="3" l="1"/>
  <c r="H23" i="3"/>
  <c r="G22" i="3"/>
  <c r="H22" i="3"/>
  <c r="G21" i="3"/>
  <c r="H21" i="3"/>
  <c r="G24" i="3"/>
  <c r="H24" i="3"/>
  <c r="G25" i="3"/>
  <c r="H25" i="3"/>
  <c r="G22" i="2"/>
  <c r="H22" i="2"/>
  <c r="G23" i="2"/>
  <c r="H23" i="2"/>
  <c r="G20" i="2"/>
  <c r="H20" i="2"/>
  <c r="H23" i="8"/>
  <c r="I23" i="8" s="1"/>
  <c r="G23" i="8"/>
  <c r="H22" i="8"/>
  <c r="I22" i="8" s="1"/>
  <c r="G22" i="8"/>
  <c r="F23" i="9"/>
  <c r="G13" i="5" s="1"/>
  <c r="G21" i="2"/>
  <c r="H21" i="2"/>
  <c r="G24" i="2"/>
  <c r="H24" i="2"/>
  <c r="G21" i="8"/>
  <c r="H21" i="8"/>
  <c r="I21" i="8" s="1"/>
  <c r="H24" i="8"/>
  <c r="G24" i="8"/>
  <c r="G20" i="9"/>
  <c r="H20" i="9"/>
  <c r="H19" i="9"/>
  <c r="G19" i="9"/>
  <c r="H18" i="9"/>
  <c r="G18" i="9"/>
  <c r="H19" i="7"/>
  <c r="G19" i="7"/>
  <c r="G20" i="7"/>
  <c r="H20" i="7"/>
  <c r="I20" i="7" s="1"/>
  <c r="H18" i="7"/>
  <c r="G18" i="7"/>
  <c r="F19" i="2"/>
  <c r="I21" i="2" l="1"/>
  <c r="I24" i="2"/>
  <c r="I21" i="3"/>
  <c r="I22" i="3"/>
  <c r="I23" i="3"/>
  <c r="G19" i="2"/>
  <c r="H19" i="2"/>
  <c r="I19" i="2" s="1"/>
  <c r="I24" i="3"/>
  <c r="I25" i="3"/>
  <c r="I20" i="2"/>
  <c r="I23" i="2"/>
  <c r="I22" i="2"/>
  <c r="I24" i="8"/>
  <c r="I20" i="9"/>
  <c r="I18" i="7"/>
  <c r="I19" i="7"/>
  <c r="I23" i="7" s="1"/>
  <c r="I18" i="9"/>
  <c r="I19" i="9"/>
  <c r="D23" i="9"/>
  <c r="F17" i="9"/>
  <c r="I23" i="9" l="1"/>
  <c r="H13" i="5" s="1"/>
  <c r="G17" i="9"/>
  <c r="H17" i="9"/>
  <c r="I17" i="9"/>
  <c r="D25" i="8" l="1"/>
  <c r="F19" i="8"/>
  <c r="I19" i="8" l="1"/>
  <c r="I25" i="8" s="1"/>
  <c r="H12" i="5" s="1"/>
  <c r="F25" i="8"/>
  <c r="G12" i="5" s="1"/>
  <c r="D23" i="7" l="1"/>
  <c r="F17" i="7"/>
  <c r="H17" i="7" l="1"/>
  <c r="G17" i="7"/>
  <c r="G15" i="5"/>
  <c r="I17" i="7" l="1"/>
  <c r="H15" i="5" s="1"/>
  <c r="F25" i="2"/>
  <c r="G11" i="5" s="1"/>
  <c r="D26" i="3" l="1"/>
  <c r="F20" i="3"/>
  <c r="D25" i="2"/>
  <c r="H20" i="3" l="1"/>
  <c r="G20" i="3"/>
  <c r="F26" i="3"/>
  <c r="G14" i="5" s="1"/>
  <c r="I20" i="3" l="1"/>
  <c r="I26" i="3" s="1"/>
  <c r="H14" i="5" s="1"/>
  <c r="I25" i="2"/>
  <c r="H11" i="5" s="1"/>
  <c r="H16" i="5" l="1"/>
</calcChain>
</file>

<file path=xl/sharedStrings.xml><?xml version="1.0" encoding="utf-8"?>
<sst xmlns="http://schemas.openxmlformats.org/spreadsheetml/2006/main" count="376" uniqueCount="133">
  <si>
    <t>(inventarizējamās sabiedrības nosaukums)</t>
  </si>
  <si>
    <t>(inventarizējamās struktūrvienības nosaukums)</t>
  </si>
  <si>
    <t>Sastādīts:</t>
  </si>
  <si>
    <t>, pamatojoties uz</t>
  </si>
  <si>
    <t>(dd.mm.gggg.)</t>
  </si>
  <si>
    <t>Nr.
p.k.</t>
  </si>
  <si>
    <t>a</t>
  </si>
  <si>
    <t>b</t>
  </si>
  <si>
    <t>c</t>
  </si>
  <si>
    <t>d</t>
  </si>
  <si>
    <t>e</t>
  </si>
  <si>
    <t>f</t>
  </si>
  <si>
    <t>h</t>
  </si>
  <si>
    <t>i</t>
  </si>
  <si>
    <t>aprēķina formulas</t>
  </si>
  <si>
    <t>Kopā:</t>
  </si>
  <si>
    <t>Inventarizācijā piedalās:</t>
  </si>
  <si>
    <t>Inventarizācijas komisijas priekšsēdētājs</t>
  </si>
  <si>
    <t>(amats)</t>
  </si>
  <si>
    <t>(vārds, uzvārds)</t>
  </si>
  <si>
    <t>(paraksts)</t>
  </si>
  <si>
    <t>CIGĀRU UN CIGARILLU</t>
  </si>
  <si>
    <t>INVENTARIZĀCIJAS SARAKSTS Nr.</t>
  </si>
  <si>
    <t>Uzskaites kods (numurs)</t>
  </si>
  <si>
    <t>Cigāru un cigarillu nosaukums</t>
  </si>
  <si>
    <t>Daudzums vienā iepakojuma vienībā (gab.)</t>
  </si>
  <si>
    <t>d*e</t>
  </si>
  <si>
    <t>Smalki sagrieztās tabakas cigarešu uztīšanai nosaukums</t>
  </si>
  <si>
    <t>Daudzums vienā iepakojuma vienībā (g)</t>
  </si>
  <si>
    <t>Smēķējamās tabakas nosaukums</t>
  </si>
  <si>
    <t>Nodokļa maksātāja nosaukums, reģistrācijas numurs:</t>
  </si>
  <si>
    <t>Nodokļa maksātāja juridiskā adrese:</t>
  </si>
  <si>
    <t>Struktūrvienību uzskaitījums:</t>
  </si>
  <si>
    <t>Aprēķinu sastādīja:</t>
  </si>
  <si>
    <t>Komersanta atbildīgā 
amatpersona:</t>
  </si>
  <si>
    <t>Datums:</t>
  </si>
  <si>
    <t>Tabakas izstrādājumu daudzums*</t>
  </si>
  <si>
    <t>SMALKI SAGRIEZTĀS TABAKAS CIGAREŠU UZTĪŠANAI</t>
  </si>
  <si>
    <t>Krājumā esošo iepakojuma vienību skaits (gab.)</t>
  </si>
  <si>
    <t>Krājumā esošošo iepakojuma vienību skaits (gab.)</t>
  </si>
  <si>
    <t>TABAKAS LAPU</t>
  </si>
  <si>
    <t>Tabakas lapu nosaukums</t>
  </si>
  <si>
    <t xml:space="preserve">Tabakas izstrādājumu nosaukums </t>
  </si>
  <si>
    <t xml:space="preserve">Cigāri un cigarillas
</t>
  </si>
  <si>
    <t xml:space="preserve">Cita smēķējamā tabaka 
</t>
  </si>
  <si>
    <t>g</t>
  </si>
  <si>
    <t>h-g</t>
  </si>
  <si>
    <t xml:space="preserve">Cigāru un cigarillu daudzums (gab.), kam jāpārrēķina nodokļa starpība </t>
  </si>
  <si>
    <t xml:space="preserve">Smalki sagrieztās tabakas daudzums (g), kam jāpārrēķina nodokļa starpība </t>
  </si>
  <si>
    <t xml:space="preserve">Tabakas lapu daudzums (g), kam jāpārrēķina nodokļa starpība </t>
  </si>
  <si>
    <t xml:space="preserve">Smēķējamās tabakas daudzums (g), kam jāpārrēķina nodokļa starpība </t>
  </si>
  <si>
    <t>KARSĒJAMĀS TABAKAS</t>
  </si>
  <si>
    <t>Nosaukums</t>
  </si>
  <si>
    <t xml:space="preserve">Karsējamās tabakas daudzums (g), kam jāpārrēķina nodokļa starpība </t>
  </si>
  <si>
    <t xml:space="preserve"> 1. Tabulā lūdzam ailē "c" norādīt cigāru/cigarillu nosaukumu, ievadīt ailē "d" inventarizācijas rezultātā fiksēto iepakojumu vienību skaitu un ailē "e" daudzumu vienā iepakojuma vienībā.</t>
  </si>
  <si>
    <t xml:space="preserve"> 1. Tabulā lūdzam ailē "c" norādīt tabakas nosaukumu, ievadīt ailē "d" inventarizācijas rezultātā fiksēto iepakojumu vienību skaitu un ailē "e" daudzumu vienā iepakojuma vienībā.</t>
  </si>
  <si>
    <t xml:space="preserve"> 1. Tabulā lūdzam ailē "c" norādīt karsējamās tabakas nosaukumu, ievadīt ailē "d" inventarizācijas rezultātā fiksēto iepakojumu vienību skaitu un ailē "e" daudzumu vienā iepakojuma vienībā.</t>
  </si>
  <si>
    <t>Vienotais nodokļu konts</t>
  </si>
  <si>
    <t>LV33TREL1060000300000</t>
  </si>
  <si>
    <t xml:space="preserve">Cigaretes
</t>
  </si>
  <si>
    <t>(rīkojuma datums, Nr.)</t>
  </si>
  <si>
    <t>Cigarešu nosaukums</t>
  </si>
  <si>
    <t>Cigarešu paciņu skaits (gab.)</t>
  </si>
  <si>
    <t>Cigarešu skaits paciņā 
(gab.)</t>
  </si>
  <si>
    <t>Maksimālā mazum-tirdzniecības cena par vienu cigarešu paciņu (EUR)</t>
  </si>
  <si>
    <t>Cigarešu skaits (gab.)</t>
  </si>
  <si>
    <t>j</t>
  </si>
  <si>
    <t>k</t>
  </si>
  <si>
    <t>d*i</t>
  </si>
  <si>
    <t>*cigaretēm, cigāriem un cigarillām - gabalos; smalki sagrieztai tabakai cigarešu uztīšanai, citai smēķējamai tabakai, tabakas lapām un karsējamai tabakai - gramos.</t>
  </si>
  <si>
    <t xml:space="preserve">1. Norādot ailē "c" konkrēto cigarešu nosaukumu, lūdzam ievadīt ailē "d" inventarizācijas rezultātā fiksēto cigarešu paciņu skaitu atbilstoši ailē "f" norādītajai mazumtirdzniecības cenai. </t>
  </si>
  <si>
    <t>7. Ja cigarešu uzskaite tiek veikta pēc uzskaites kodiem (numuriem), tad uzskaitījumu var veikt papildu ailē "b".</t>
  </si>
  <si>
    <t>2. Ja tabakas izstrādājumu uzskaite tiek veikta pēc uzskaites kodiem (numuriem), tad uzskaitījumu var veikt papildu ailē "b".</t>
  </si>
  <si>
    <t>3. Ja tiek veikta akcīzes nodokļa marku inventarizācija, tad "c" ailē "Cigāru un cigarillu nosaukums" norādīt dokumentā (uz kura pamata izsniegtas akcīzes nodokļa markas) norādīto atbilstošo numuru.</t>
  </si>
  <si>
    <t>3. Ja tiek veikta akcīzes nodokļa marku inventarizācija, tad ailē "c" norādīt dokumentā (uz kura pamata izsniegtas akcīzes nodokļa markas) norādīto atbilstošo numuru.</t>
  </si>
  <si>
    <t>2. Ja tabakas izstrādājumu uzskaite tiek veikta pēc uzskaites kodiem (numuriem), tad uzskaitījumu var veikt papildu ailē "b" .</t>
  </si>
  <si>
    <t>Aprēķinātā nodokļa starpības summa (EUR)</t>
  </si>
  <si>
    <r>
      <t xml:space="preserve">6. Ja tiek veikta akcīzes nodokļa </t>
    </r>
    <r>
      <rPr>
        <u/>
        <sz val="12"/>
        <color theme="5" tint="-0.249977111117893"/>
        <rFont val="Times New Roman"/>
        <family val="1"/>
        <charset val="186"/>
      </rPr>
      <t>marku inventarizācija</t>
    </r>
    <r>
      <rPr>
        <sz val="12"/>
        <color theme="5" tint="-0.249977111117893"/>
        <rFont val="Times New Roman"/>
        <family val="1"/>
        <charset val="186"/>
      </rPr>
      <t>, tad "c" ailē "Cigarešu nosaukums" norādīt dokumentā (uz kura pamata izsniegtas akcīzes nodokļa markas) norādīto cigarešu nosaukumu atbilstošo numuru.</t>
    </r>
  </si>
  <si>
    <t>X</t>
  </si>
  <si>
    <t>Krājumā esošās cigaretes</t>
  </si>
  <si>
    <t>164,70/1000*f</t>
  </si>
  <si>
    <t>105,70/1000*f</t>
  </si>
  <si>
    <t>251,00/1000*f</t>
  </si>
  <si>
    <t>156,30/1000*
cigarešu 
skaits paciņā</t>
  </si>
  <si>
    <t>1. Tabulā lūdzam ailē "c" norādīt tabakas lapu nosaukumu, ievadīt ailē "d" inventarizācijas rezultātā fiksēto iepakojumu vienību skaitu un ailē "e" daudzumu vienā iepakojuma vienībā.</t>
  </si>
  <si>
    <r>
      <t>4. "g" ailē norādītā aprēķina formula</t>
    </r>
    <r>
      <rPr>
        <i/>
        <sz val="12"/>
        <color theme="5" tint="-0.249977111117893"/>
        <rFont val="Times New Roman"/>
        <family val="1"/>
        <charset val="186"/>
      </rPr>
      <t xml:space="preserve"> 156,30/1000</t>
    </r>
    <r>
      <rPr>
        <sz val="12"/>
        <color theme="5" tint="-0.249977111117893"/>
        <rFont val="Times New Roman"/>
        <family val="1"/>
        <charset val="186"/>
      </rPr>
      <t>*</t>
    </r>
    <r>
      <rPr>
        <i/>
        <sz val="12"/>
        <color theme="5" tint="-0.249977111117893"/>
        <rFont val="Times New Roman"/>
        <family val="1"/>
        <charset val="186"/>
      </rPr>
      <t xml:space="preserve">cigarešu skaits paciņā </t>
    </r>
    <r>
      <rPr>
        <sz val="12"/>
        <color theme="5" tint="-0.249977111117893"/>
        <rFont val="Times New Roman"/>
        <family val="1"/>
        <charset val="186"/>
      </rPr>
      <t>attiecas tikai uz to cigarešu kategoriju, uz kuru akcīzes nodokļa markām norādītā MMC ir vienāda vai mazāka par 4,85 EUR (ja paciņā ir 20 cigaretes).</t>
    </r>
  </si>
  <si>
    <t>(119,60/1000*1+(f/e)*
(15/100))*e</t>
  </si>
  <si>
    <t>171,90/1000*
cigarešu 
skaits paciņā</t>
  </si>
  <si>
    <r>
      <t>5. "h" ailē norādītā aprēķina formula</t>
    </r>
    <r>
      <rPr>
        <i/>
        <sz val="12"/>
        <color theme="5" tint="-0.249977111117893"/>
        <rFont val="Times New Roman"/>
        <family val="1"/>
        <charset val="186"/>
      </rPr>
      <t xml:space="preserve"> 171,90/1000</t>
    </r>
    <r>
      <rPr>
        <sz val="12"/>
        <color theme="5" tint="-0.249977111117893"/>
        <rFont val="Times New Roman"/>
        <family val="1"/>
        <charset val="186"/>
      </rPr>
      <t>*</t>
    </r>
    <r>
      <rPr>
        <i/>
        <sz val="12"/>
        <color theme="5" tint="-0.249977111117893"/>
        <rFont val="Times New Roman"/>
        <family val="1"/>
        <charset val="186"/>
      </rPr>
      <t xml:space="preserve">cigarešu skaits paciņā </t>
    </r>
    <r>
      <rPr>
        <sz val="12"/>
        <color theme="5" tint="-0.249977111117893"/>
        <rFont val="Times New Roman"/>
        <family val="1"/>
        <charset val="186"/>
      </rPr>
      <t>attiecas tikai uz to cigarešu kategoriju, uz kuru akcīzes nodokļa markām norādītā MMC ir vienāda vai mazāka par 5,35 EUR (ja paciņā ir 20 cigaretes).</t>
    </r>
  </si>
  <si>
    <t>202,70/1000*f</t>
  </si>
  <si>
    <t>116,30/1000*f</t>
  </si>
  <si>
    <t>276,00/1000*f</t>
  </si>
  <si>
    <t>Tabakas lapas</t>
  </si>
  <si>
    <t xml:space="preserve">Smalki sagriezta tabaka cigarešu uztīšanai
</t>
  </si>
  <si>
    <t xml:space="preserve">Karsējamā tabaka 
</t>
  </si>
  <si>
    <t xml:space="preserve">CITAS SMĒĶĒJAMĀS  TABAKAS </t>
  </si>
  <si>
    <t>(131,60/1000*1+(f/e)*
(15/100))*e</t>
  </si>
  <si>
    <t>2. Gadījumā, ja atlikumā ir cigaretes ar cenu, kura nav norādīta tabulā, lūdzam tabulu papildināt ar rindu, norādot attiecīgo cigarešu paciņas cenu. Pievienojot papildu rindas, pārliecināties, vai tajās darbojas iestrādātās formulas.</t>
  </si>
  <si>
    <r>
      <t xml:space="preserve">8. Elektroniskajā dokumentā </t>
    </r>
    <r>
      <rPr>
        <b/>
        <sz val="12"/>
        <color theme="5" tint="-0.249977111117893"/>
        <rFont val="Times New Roman"/>
        <family val="1"/>
        <charset val="186"/>
      </rPr>
      <t>lūdzam aizpildīt tikai dzeltenā krāsā iezīmētās ailes.</t>
    </r>
  </si>
  <si>
    <r>
      <t xml:space="preserve">4. Elektroniskajā dokumentā </t>
    </r>
    <r>
      <rPr>
        <b/>
        <sz val="12"/>
        <color theme="5" tint="-0.249977111117893"/>
        <rFont val="Times New Roman"/>
        <family val="1"/>
        <charset val="186"/>
      </rPr>
      <t>lūdzam aizpildīt tikai dzeltenā krāsā iezīmētās ailes</t>
    </r>
    <r>
      <rPr>
        <sz val="12"/>
        <color theme="5" tint="-0.249977111117893"/>
        <rFont val="Times New Roman"/>
        <family val="1"/>
        <charset val="186"/>
      </rPr>
      <t>.</t>
    </r>
  </si>
  <si>
    <r>
      <t xml:space="preserve">3. Elektroniskajā dokumentā </t>
    </r>
    <r>
      <rPr>
        <b/>
        <sz val="12"/>
        <color theme="5" tint="-0.249977111117893"/>
        <rFont val="Times New Roman"/>
        <family val="1"/>
        <charset val="186"/>
      </rPr>
      <t>lūdzam aizpildīt tikai dzeltenā krāsā iezīmētās ailes</t>
    </r>
    <r>
      <rPr>
        <sz val="12"/>
        <color theme="5" tint="-0.249977111117893"/>
        <rFont val="Times New Roman"/>
        <family val="1"/>
        <charset val="186"/>
      </rPr>
      <t>.</t>
    </r>
  </si>
  <si>
    <r>
      <t>4. Elektroniskajā dokumentā</t>
    </r>
    <r>
      <rPr>
        <b/>
        <sz val="12"/>
        <color theme="5" tint="-0.249977111117893"/>
        <rFont val="Times New Roman"/>
        <family val="1"/>
        <charset val="186"/>
      </rPr>
      <t xml:space="preserve"> lūdzam aizpildīt tikai dzeltenā krāsā iezīmētās ailes</t>
    </r>
    <r>
      <rPr>
        <sz val="12"/>
        <color theme="5" tint="-0.249977111117893"/>
        <rFont val="Times New Roman"/>
        <family val="1"/>
        <charset val="186"/>
      </rPr>
      <t>.</t>
    </r>
  </si>
  <si>
    <r>
      <t>3. Elektroniskajā dokumentā</t>
    </r>
    <r>
      <rPr>
        <b/>
        <sz val="12"/>
        <color theme="5" tint="-0.249977111117893"/>
        <rFont val="Times New Roman"/>
        <family val="1"/>
        <charset val="186"/>
      </rPr>
      <t xml:space="preserve"> lūdzam aizpildīt tikai dzeltenā krāsā iezīmētās ailes</t>
    </r>
    <r>
      <rPr>
        <sz val="12"/>
        <color theme="5" tint="-0.249977111117893"/>
        <rFont val="Times New Roman"/>
        <family val="1"/>
        <charset val="186"/>
      </rPr>
      <t>.</t>
    </r>
  </si>
  <si>
    <t>AKCĪZES NODOKĻA APRĒĶINA TABULA</t>
  </si>
  <si>
    <t>Aprēķinātā akcīzes nodokļa starpības summa kopā (EUR):</t>
  </si>
  <si>
    <t>Akcīzes nodokļa starpība par vienu cigarešu paciņu (EUR)</t>
  </si>
  <si>
    <t xml:space="preserve">Akcīzes nodokļa starpības kopējā summa (EUR) </t>
  </si>
  <si>
    <t>Akcīzes nodoklis par vienu cigarešu paciņu pēc likmju maiņas (EUR)</t>
  </si>
  <si>
    <t>Akcīzes nodoklis par vienu cigarešu paciņu līdz likmju maiņai (EUR)</t>
  </si>
  <si>
    <t xml:space="preserve"> Akcīzes nodoklis par cigāru un cigarillu daudzumu līdz likmju maiņai (EUR)</t>
  </si>
  <si>
    <t>Akcīzes nodoklis par cigāru un cigarillu daudzumu pēc likmju maiņas (EUR)</t>
  </si>
  <si>
    <t xml:space="preserve">Akcīzes nodokļa starpības summa (EUR) </t>
  </si>
  <si>
    <t>Akcīzes nodoklis par smēķējamo tabaku līdz likmju maiņai (EUR)</t>
  </si>
  <si>
    <t>Akcīzes nodoklis par smēķējamo tabaku pēc likmju maiņas (EUR)</t>
  </si>
  <si>
    <t>Akcīzes nodoklis par karsējamo tabaku  līdz likmju maiņai (EUR)</t>
  </si>
  <si>
    <t>Akcīzes nodoklis par karsējamo tabaku pēc likmju maiņas (EUR)</t>
  </si>
  <si>
    <t>Akcīzes nodoklis par smalki sagriezto tabaku līdz likmju maiņai (EUR)</t>
  </si>
  <si>
    <t>Akcīzes nodoklis par smalki sagriezto tabaku pēc likmju maiņas (EUR)</t>
  </si>
  <si>
    <t>Akcīzes nodoklis par tabakas lapām līdz likmju maiņai (EUR)</t>
  </si>
  <si>
    <t>Akcīzes nodoklis par tabakas lapām pēc likmju maiņas (EUR)</t>
  </si>
  <si>
    <t xml:space="preserve">CIGAREŠU </t>
  </si>
  <si>
    <t>2. Ja komersantam ir vairākas tirdzniecības un/vai uzglabāšanas vietas (struktūrvienības), tad papildus jāizveido viena kopēja akcīzes nodokļa starpības aprēķina tabula un tajā jāuzskaita visas struktūrvienību adreses.</t>
  </si>
  <si>
    <t>Akcīzes nodoklis par 1000 gramiem līdz likmju maiņai  - 105,70 EUR</t>
  </si>
  <si>
    <t>Akcīzes nodoklis par 1000 gramiem pēc likmju maiņas - 116,30 EUR</t>
  </si>
  <si>
    <t>1. Tabula aizpildās automātiski, izmantojot datus no iepriekš aizpildītajiem inventarizācijas sarakstiem (šī dokumenta darblapas "Cigaretes", "Cigāri un cigarillas", "Smalki sagriezta tabaka", "Smēķējamā tabaka", "Tabakas lapas" un "Karsējamā tabaka").</t>
  </si>
  <si>
    <t>4. Pievienojot papildu rindas, pārliecinieties, vai tajās darbojas iestrādātās formulas.</t>
  </si>
  <si>
    <t>5. Pievienojot papildu rindas, pārliecinieties, vai tajās darbojas iestrādātās formulas.</t>
  </si>
  <si>
    <t>Akcīzes nodoklis par 1000 gramiem līdz likmju maiņai  - 251,00 EUR</t>
  </si>
  <si>
    <t>Akcīzes nodoklis par 1000 gramiem pēc likmju maiņas - 276,00 EUR</t>
  </si>
  <si>
    <t>Akcīzes nodoklis par 1000 gab. līdz likmju maiņai  - 164,70 EUR</t>
  </si>
  <si>
    <t>Akcīzes nodoklis par 1000 gab. pēc likmju maiņas - 202,70 EUR</t>
  </si>
  <si>
    <t>Inventarizācijas komisijas locekļi:</t>
  </si>
  <si>
    <t>3. Ja vienai cigarešu cenai atbilst vairāki cigarešu nosaukumi, tad katrs no tiem jāatspoguļo atsevišķā jaunizveidotā rindā.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</si>
</sst>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theme="1"/>
      <name val="Arial"/>
      <family val="2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4"/>
      <name val="Times New Roman"/>
      <family val="1"/>
      <charset val="186"/>
    </font>
    <font>
      <sz val="11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b/>
      <sz val="11"/>
      <color indexed="10"/>
      <name val="Times New Roman"/>
      <family val="1"/>
      <charset val="186"/>
    </font>
    <font>
      <i/>
      <sz val="9"/>
      <name val="Times New Roman"/>
      <family val="1"/>
      <charset val="186"/>
    </font>
    <font>
      <b/>
      <sz val="10"/>
      <name val="Arial"/>
      <family val="2"/>
      <charset val="186"/>
    </font>
    <font>
      <b/>
      <sz val="12"/>
      <color indexed="10"/>
      <name val="Times New Roman"/>
      <family val="1"/>
      <charset val="186"/>
    </font>
    <font>
      <u/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0"/>
      <color theme="1"/>
      <name val="Arial"/>
      <family val="2"/>
      <charset val="186"/>
    </font>
    <font>
      <sz val="12"/>
      <color theme="5" tint="-0.249977111117893"/>
      <name val="Times New Roman"/>
      <family val="1"/>
      <charset val="186"/>
    </font>
    <font>
      <i/>
      <sz val="12"/>
      <color theme="5" tint="-0.249977111117893"/>
      <name val="Times New Roman"/>
      <family val="1"/>
      <charset val="186"/>
    </font>
    <font>
      <u/>
      <sz val="12"/>
      <color theme="5" tint="-0.249977111117893"/>
      <name val="Times New Roman"/>
      <family val="1"/>
      <charset val="186"/>
    </font>
    <font>
      <sz val="10"/>
      <color theme="5" tint="-0.249977111117893"/>
      <name val="Arial"/>
      <family val="2"/>
      <charset val="186"/>
    </font>
    <font>
      <sz val="10"/>
      <color theme="5" tint="-0.249977111117893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color rgb="FF0070C0"/>
      <name val="Times New Roman"/>
      <family val="1"/>
      <charset val="186"/>
    </font>
    <font>
      <sz val="10"/>
      <color rgb="FF0070C0"/>
      <name val="Times New Roman"/>
      <family val="1"/>
      <charset val="186"/>
    </font>
    <font>
      <b/>
      <sz val="12"/>
      <color theme="5" tint="-0.249977111117893"/>
      <name val="Times New Roman"/>
      <family val="1"/>
      <charset val="186"/>
    </font>
    <font>
      <b/>
      <sz val="14"/>
      <color theme="3"/>
      <name val="Times New Roman"/>
      <family val="1"/>
      <charset val="186"/>
    </font>
    <font>
      <b/>
      <sz val="11"/>
      <color theme="3"/>
      <name val="Times New Roman"/>
      <family val="1"/>
      <charset val="186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E7"/>
        <bgColor indexed="64"/>
      </patternFill>
    </fill>
    <fill>
      <patternFill patternType="solid">
        <fgColor rgb="FFFFFFE5"/>
        <bgColor indexed="64"/>
      </patternFill>
    </fill>
  </fills>
  <borders count="7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438">
    <xf numFmtId="0" fontId="0" fillId="0" borderId="0" xfId="0"/>
    <xf numFmtId="0" fontId="1" fillId="0" borderId="0" xfId="1"/>
    <xf numFmtId="2" fontId="2" fillId="0" borderId="1" xfId="1" applyNumberFormat="1" applyFont="1" applyBorder="1" applyAlignment="1"/>
    <xf numFmtId="0" fontId="3" fillId="0" borderId="0" xfId="1" applyFont="1" applyAlignment="1">
      <alignment horizontal="center"/>
    </xf>
    <xf numFmtId="0" fontId="2" fillId="0" borderId="1" xfId="1" applyNumberFormat="1" applyFont="1" applyBorder="1" applyAlignment="1"/>
    <xf numFmtId="0" fontId="5" fillId="0" borderId="0" xfId="1" applyFont="1" applyAlignment="1"/>
    <xf numFmtId="2" fontId="3" fillId="0" borderId="0" xfId="1" applyNumberFormat="1" applyFont="1" applyAlignment="1">
      <alignment horizontal="center"/>
    </xf>
    <xf numFmtId="0" fontId="5" fillId="0" borderId="0" xfId="1" applyFont="1" applyFill="1" applyAlignment="1">
      <alignment horizontal="right"/>
    </xf>
    <xf numFmtId="0" fontId="3" fillId="0" borderId="0" xfId="1" applyFont="1" applyFill="1" applyBorder="1"/>
    <xf numFmtId="0" fontId="3" fillId="0" borderId="1" xfId="1" applyFont="1" applyBorder="1" applyAlignment="1">
      <alignment horizontal="center"/>
    </xf>
    <xf numFmtId="0" fontId="2" fillId="0" borderId="0" xfId="1" applyNumberFormat="1" applyFont="1" applyBorder="1" applyAlignment="1">
      <alignment horizontal="center" vertical="top"/>
    </xf>
    <xf numFmtId="0" fontId="2" fillId="0" borderId="0" xfId="1" applyNumberFormat="1" applyFont="1" applyBorder="1" applyAlignment="1"/>
    <xf numFmtId="0" fontId="2" fillId="0" borderId="3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5" fillId="0" borderId="0" xfId="1" applyFont="1" applyProtection="1">
      <protection locked="0"/>
    </xf>
    <xf numFmtId="0" fontId="9" fillId="0" borderId="0" xfId="1" applyFont="1" applyBorder="1" applyAlignment="1" applyProtection="1">
      <alignment horizontal="left" wrapText="1"/>
      <protection locked="0"/>
    </xf>
    <xf numFmtId="0" fontId="2" fillId="0" borderId="0" xfId="1" applyNumberFormat="1" applyFont="1" applyBorder="1" applyAlignment="1">
      <alignment horizontal="right"/>
    </xf>
    <xf numFmtId="2" fontId="7" fillId="0" borderId="0" xfId="1" applyNumberFormat="1" applyFont="1" applyBorder="1" applyAlignment="1" applyProtection="1">
      <alignment vertical="center"/>
      <protection locked="0"/>
    </xf>
    <xf numFmtId="2" fontId="2" fillId="0" borderId="0" xfId="1" applyNumberFormat="1" applyFont="1" applyBorder="1"/>
    <xf numFmtId="0" fontId="2" fillId="0" borderId="3" xfId="1" applyFont="1" applyBorder="1" applyAlignment="1">
      <alignment horizontal="center" vertical="top"/>
    </xf>
    <xf numFmtId="0" fontId="1" fillId="0" borderId="3" xfId="1" applyBorder="1"/>
    <xf numFmtId="0" fontId="2" fillId="0" borderId="4" xfId="1" applyFont="1" applyBorder="1" applyAlignment="1">
      <alignment horizontal="right"/>
    </xf>
    <xf numFmtId="0" fontId="2" fillId="0" borderId="5" xfId="1" applyFont="1" applyBorder="1" applyAlignment="1">
      <alignment horizontal="right"/>
    </xf>
    <xf numFmtId="0" fontId="1" fillId="0" borderId="0" xfId="1" applyFont="1"/>
    <xf numFmtId="4" fontId="1" fillId="0" borderId="0" xfId="1" applyNumberFormat="1" applyFont="1"/>
    <xf numFmtId="2" fontId="7" fillId="0" borderId="7" xfId="1" applyNumberFormat="1" applyFont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center" vertical="center"/>
    </xf>
    <xf numFmtId="0" fontId="7" fillId="0" borderId="10" xfId="1" applyNumberFormat="1" applyFont="1" applyBorder="1" applyAlignment="1">
      <alignment horizontal="center" vertical="center" wrapText="1"/>
    </xf>
    <xf numFmtId="0" fontId="4" fillId="0" borderId="12" xfId="1" applyNumberFormat="1" applyFont="1" applyBorder="1" applyAlignment="1">
      <alignment horizontal="right"/>
    </xf>
    <xf numFmtId="0" fontId="2" fillId="0" borderId="0" xfId="1" applyFont="1" applyBorder="1" applyAlignment="1"/>
    <xf numFmtId="2" fontId="7" fillId="0" borderId="10" xfId="1" applyNumberFormat="1" applyFont="1" applyBorder="1" applyAlignment="1">
      <alignment horizontal="center" vertical="center" wrapText="1"/>
    </xf>
    <xf numFmtId="0" fontId="8" fillId="0" borderId="0" xfId="1" applyFont="1" applyAlignment="1">
      <alignment wrapText="1"/>
    </xf>
    <xf numFmtId="0" fontId="12" fillId="0" borderId="0" xfId="1" applyFont="1" applyAlignment="1">
      <alignment horizontal="left" wrapText="1"/>
    </xf>
    <xf numFmtId="0" fontId="12" fillId="0" borderId="0" xfId="1" applyFont="1" applyAlignment="1">
      <alignment wrapText="1"/>
    </xf>
    <xf numFmtId="0" fontId="2" fillId="0" borderId="0" xfId="1" applyFont="1" applyFill="1"/>
    <xf numFmtId="0" fontId="2" fillId="0" borderId="0" xfId="1" applyFont="1"/>
    <xf numFmtId="49" fontId="3" fillId="0" borderId="0" xfId="1" applyNumberFormat="1" applyFont="1" applyBorder="1" applyAlignment="1"/>
    <xf numFmtId="0" fontId="5" fillId="0" borderId="0" xfId="1" applyFont="1" applyAlignment="1"/>
    <xf numFmtId="0" fontId="2" fillId="0" borderId="0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1" fillId="0" borderId="0" xfId="1" applyFill="1"/>
    <xf numFmtId="0" fontId="2" fillId="0" borderId="0" xfId="1" applyFont="1" applyBorder="1" applyAlignment="1">
      <alignment horizontal="center"/>
    </xf>
    <xf numFmtId="0" fontId="2" fillId="2" borderId="0" xfId="1" applyFont="1" applyFill="1"/>
    <xf numFmtId="0" fontId="1" fillId="2" borderId="0" xfId="1" applyFill="1"/>
    <xf numFmtId="0" fontId="2" fillId="2" borderId="3" xfId="1" applyFont="1" applyFill="1" applyBorder="1"/>
    <xf numFmtId="0" fontId="5" fillId="0" borderId="0" xfId="1" applyFont="1" applyAlignment="1"/>
    <xf numFmtId="0" fontId="2" fillId="0" borderId="3" xfId="1" applyFont="1" applyBorder="1" applyAlignment="1">
      <alignment horizontal="center"/>
    </xf>
    <xf numFmtId="0" fontId="12" fillId="0" borderId="0" xfId="1" applyFont="1" applyAlignment="1">
      <alignment horizontal="left" wrapText="1"/>
    </xf>
    <xf numFmtId="0" fontId="8" fillId="0" borderId="0" xfId="1" applyFont="1" applyAlignment="1">
      <alignment horizontal="left" wrapText="1"/>
    </xf>
    <xf numFmtId="0" fontId="2" fillId="0" borderId="0" xfId="1" applyFont="1" applyBorder="1" applyAlignment="1">
      <alignment vertical="top"/>
    </xf>
    <xf numFmtId="0" fontId="2" fillId="0" borderId="1" xfId="1" applyFont="1" applyBorder="1" applyAlignment="1"/>
    <xf numFmtId="0" fontId="2" fillId="0" borderId="3" xfId="1" applyFont="1" applyBorder="1" applyAlignment="1"/>
    <xf numFmtId="2" fontId="7" fillId="0" borderId="8" xfId="1" applyNumberFormat="1" applyFont="1" applyBorder="1" applyAlignment="1">
      <alignment horizontal="center" vertical="center" wrapText="1"/>
    </xf>
    <xf numFmtId="0" fontId="2" fillId="0" borderId="23" xfId="1" applyFont="1" applyBorder="1" applyAlignment="1">
      <alignment horizontal="right"/>
    </xf>
    <xf numFmtId="0" fontId="5" fillId="0" borderId="0" xfId="1" applyFont="1" applyAlignment="1"/>
    <xf numFmtId="2" fontId="7" fillId="0" borderId="8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/>
    </xf>
    <xf numFmtId="2" fontId="10" fillId="0" borderId="21" xfId="1" applyNumberFormat="1" applyFont="1" applyBorder="1" applyAlignment="1">
      <alignment horizontal="center" vertical="center" wrapText="1"/>
    </xf>
    <xf numFmtId="0" fontId="5" fillId="0" borderId="0" xfId="1" applyFont="1" applyAlignment="1" applyProtection="1">
      <alignment horizontal="center"/>
      <protection locked="0"/>
    </xf>
    <xf numFmtId="0" fontId="5" fillId="0" borderId="1" xfId="1" applyFont="1" applyBorder="1" applyAlignment="1" applyProtection="1">
      <alignment horizontal="center"/>
      <protection locked="0"/>
    </xf>
    <xf numFmtId="0" fontId="5" fillId="0" borderId="0" xfId="1" applyFont="1" applyAlignment="1" applyProtection="1">
      <protection locked="0"/>
    </xf>
    <xf numFmtId="0" fontId="2" fillId="0" borderId="39" xfId="1" applyFont="1" applyBorder="1" applyAlignment="1">
      <alignment horizontal="right"/>
    </xf>
    <xf numFmtId="0" fontId="14" fillId="0" borderId="0" xfId="0" applyFont="1"/>
    <xf numFmtId="0" fontId="14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center"/>
    </xf>
    <xf numFmtId="0" fontId="15" fillId="0" borderId="0" xfId="0" applyFont="1" applyAlignment="1">
      <alignment horizontal="left" vertical="top"/>
    </xf>
    <xf numFmtId="0" fontId="14" fillId="0" borderId="0" xfId="0" applyFont="1" applyAlignment="1"/>
    <xf numFmtId="0" fontId="5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 vertical="top"/>
    </xf>
    <xf numFmtId="0" fontId="16" fillId="0" borderId="0" xfId="1" applyFont="1" applyFill="1" applyAlignment="1">
      <alignment wrapText="1"/>
    </xf>
    <xf numFmtId="0" fontId="7" fillId="0" borderId="13" xfId="1" applyFont="1" applyBorder="1" applyAlignment="1">
      <alignment horizontal="center" vertical="center" wrapText="1"/>
    </xf>
    <xf numFmtId="4" fontId="2" fillId="3" borderId="17" xfId="1" applyNumberFormat="1" applyFont="1" applyFill="1" applyBorder="1" applyAlignment="1">
      <alignment horizontal="right" vertical="center" wrapText="1"/>
    </xf>
    <xf numFmtId="3" fontId="2" fillId="0" borderId="34" xfId="1" applyNumberFormat="1" applyFont="1" applyFill="1" applyBorder="1" applyAlignment="1">
      <alignment horizontal="right"/>
    </xf>
    <xf numFmtId="3" fontId="4" fillId="0" borderId="34" xfId="1" applyNumberFormat="1" applyFont="1" applyFill="1" applyBorder="1" applyAlignment="1">
      <alignment horizontal="right"/>
    </xf>
    <xf numFmtId="3" fontId="2" fillId="0" borderId="0" xfId="1" applyNumberFormat="1" applyFont="1"/>
    <xf numFmtId="2" fontId="2" fillId="0" borderId="0" xfId="1" applyNumberFormat="1" applyFont="1"/>
    <xf numFmtId="0" fontId="0" fillId="0" borderId="1" xfId="0" applyBorder="1"/>
    <xf numFmtId="0" fontId="0" fillId="0" borderId="0" xfId="0" applyBorder="1"/>
    <xf numFmtId="0" fontId="5" fillId="0" borderId="0" xfId="1" applyFont="1" applyAlignment="1"/>
    <xf numFmtId="0" fontId="5" fillId="0" borderId="1" xfId="1" applyFont="1" applyBorder="1" applyAlignment="1">
      <alignment horizontal="center"/>
    </xf>
    <xf numFmtId="0" fontId="0" fillId="4" borderId="0" xfId="0" applyFill="1"/>
    <xf numFmtId="2" fontId="7" fillId="0" borderId="8" xfId="1" applyNumberFormat="1" applyFont="1" applyBorder="1" applyAlignment="1">
      <alignment horizontal="center" vertical="center" wrapText="1"/>
    </xf>
    <xf numFmtId="0" fontId="2" fillId="0" borderId="2" xfId="1" applyFont="1" applyBorder="1"/>
    <xf numFmtId="0" fontId="7" fillId="0" borderId="11" xfId="1" applyFont="1" applyFill="1" applyBorder="1" applyAlignment="1">
      <alignment horizontal="center" vertical="center" wrapText="1"/>
    </xf>
    <xf numFmtId="0" fontId="4" fillId="0" borderId="13" xfId="1" applyNumberFormat="1" applyFont="1" applyBorder="1" applyAlignment="1">
      <alignment horizontal="right"/>
    </xf>
    <xf numFmtId="0" fontId="4" fillId="0" borderId="14" xfId="1" applyNumberFormat="1" applyFont="1" applyBorder="1" applyAlignment="1">
      <alignment horizontal="right"/>
    </xf>
    <xf numFmtId="0" fontId="7" fillId="0" borderId="13" xfId="1" applyNumberFormat="1" applyFont="1" applyBorder="1" applyAlignment="1">
      <alignment horizontal="center" vertical="center" wrapText="1"/>
    </xf>
    <xf numFmtId="0" fontId="7" fillId="0" borderId="11" xfId="1" applyNumberFormat="1" applyFont="1" applyBorder="1" applyAlignment="1">
      <alignment horizontal="center" vertical="center" wrapText="1"/>
    </xf>
    <xf numFmtId="0" fontId="2" fillId="0" borderId="49" xfId="1" applyFont="1" applyBorder="1" applyAlignment="1">
      <alignment horizontal="right"/>
    </xf>
    <xf numFmtId="2" fontId="4" fillId="0" borderId="8" xfId="1" applyNumberFormat="1" applyFont="1" applyBorder="1" applyAlignment="1">
      <alignment horizontal="right"/>
    </xf>
    <xf numFmtId="0" fontId="4" fillId="0" borderId="14" xfId="1" applyNumberFormat="1" applyFont="1" applyBorder="1" applyAlignment="1">
      <alignment horizontal="center"/>
    </xf>
    <xf numFmtId="2" fontId="10" fillId="0" borderId="21" xfId="1" applyNumberFormat="1" applyFont="1" applyBorder="1" applyAlignment="1">
      <alignment horizontal="center" vertical="center"/>
    </xf>
    <xf numFmtId="4" fontId="4" fillId="0" borderId="32" xfId="1" applyNumberFormat="1" applyFont="1" applyBorder="1" applyAlignment="1">
      <alignment horizontal="right"/>
    </xf>
    <xf numFmtId="2" fontId="10" fillId="0" borderId="43" xfId="1" applyNumberFormat="1" applyFont="1" applyBorder="1" applyAlignment="1">
      <alignment horizontal="center" vertical="center" wrapText="1"/>
    </xf>
    <xf numFmtId="4" fontId="2" fillId="0" borderId="34" xfId="1" applyNumberFormat="1" applyFont="1" applyFill="1" applyBorder="1" applyAlignment="1">
      <alignment horizontal="right"/>
    </xf>
    <xf numFmtId="4" fontId="2" fillId="0" borderId="6" xfId="1" applyNumberFormat="1" applyFont="1" applyFill="1" applyBorder="1" applyAlignment="1">
      <alignment horizontal="right"/>
    </xf>
    <xf numFmtId="2" fontId="7" fillId="0" borderId="22" xfId="1" applyNumberFormat="1" applyFont="1" applyBorder="1" applyAlignment="1">
      <alignment horizontal="center" vertical="center" wrapText="1"/>
    </xf>
    <xf numFmtId="0" fontId="18" fillId="0" borderId="0" xfId="1" applyFont="1" applyAlignment="1">
      <alignment horizontal="left" wrapText="1"/>
    </xf>
    <xf numFmtId="0" fontId="18" fillId="0" borderId="0" xfId="1" applyFont="1" applyAlignment="1">
      <alignment wrapText="1"/>
    </xf>
    <xf numFmtId="0" fontId="21" fillId="0" borderId="0" xfId="0" applyFont="1"/>
    <xf numFmtId="0" fontId="4" fillId="0" borderId="36" xfId="1" applyNumberFormat="1" applyFont="1" applyFill="1" applyBorder="1" applyAlignment="1">
      <alignment horizontal="center"/>
    </xf>
    <xf numFmtId="4" fontId="4" fillId="0" borderId="16" xfId="1" applyNumberFormat="1" applyFont="1" applyFill="1" applyBorder="1" applyAlignment="1">
      <alignment horizontal="center"/>
    </xf>
    <xf numFmtId="0" fontId="4" fillId="0" borderId="55" xfId="1" applyNumberFormat="1" applyFont="1" applyFill="1" applyBorder="1" applyAlignment="1">
      <alignment horizontal="center"/>
    </xf>
    <xf numFmtId="0" fontId="4" fillId="0" borderId="11" xfId="1" applyNumberFormat="1" applyFont="1" applyFill="1" applyBorder="1" applyAlignment="1">
      <alignment horizontal="center"/>
    </xf>
    <xf numFmtId="4" fontId="4" fillId="0" borderId="22" xfId="1" applyNumberFormat="1" applyFont="1" applyFill="1" applyBorder="1" applyAlignment="1">
      <alignment horizontal="center"/>
    </xf>
    <xf numFmtId="0" fontId="7" fillId="0" borderId="2" xfId="1" applyNumberFormat="1" applyFont="1" applyFill="1" applyBorder="1" applyAlignment="1">
      <alignment horizontal="center" vertical="center" wrapText="1"/>
    </xf>
    <xf numFmtId="3" fontId="7" fillId="0" borderId="49" xfId="1" applyNumberFormat="1" applyFont="1" applyBorder="1" applyAlignment="1">
      <alignment horizontal="center" vertical="center" wrapText="1"/>
    </xf>
    <xf numFmtId="0" fontId="7" fillId="0" borderId="58" xfId="1" applyNumberFormat="1" applyFont="1" applyFill="1" applyBorder="1" applyAlignment="1">
      <alignment horizontal="center" vertical="center" wrapText="1"/>
    </xf>
    <xf numFmtId="0" fontId="7" fillId="0" borderId="48" xfId="1" applyFont="1" applyFill="1" applyBorder="1" applyAlignment="1">
      <alignment horizontal="center" vertical="center" wrapText="1"/>
    </xf>
    <xf numFmtId="0" fontId="7" fillId="0" borderId="58" xfId="1" applyFont="1" applyBorder="1" applyAlignment="1">
      <alignment horizontal="center" vertical="center" wrapText="1"/>
    </xf>
    <xf numFmtId="0" fontId="7" fillId="0" borderId="48" xfId="1" applyFont="1" applyBorder="1" applyAlignment="1">
      <alignment horizontal="center" vertical="center" wrapText="1"/>
    </xf>
    <xf numFmtId="2" fontId="7" fillId="0" borderId="26" xfId="1" applyNumberFormat="1" applyFont="1" applyBorder="1" applyAlignment="1">
      <alignment horizontal="center" vertical="center" wrapText="1"/>
    </xf>
    <xf numFmtId="2" fontId="7" fillId="0" borderId="28" xfId="1" applyNumberFormat="1" applyFont="1" applyBorder="1" applyAlignment="1">
      <alignment horizontal="center" vertical="center" wrapText="1"/>
    </xf>
    <xf numFmtId="0" fontId="8" fillId="0" borderId="0" xfId="1" applyFont="1" applyFill="1" applyAlignment="1">
      <alignment horizontal="left" wrapText="1"/>
    </xf>
    <xf numFmtId="0" fontId="22" fillId="0" borderId="0" xfId="1" applyFont="1" applyBorder="1" applyAlignment="1">
      <alignment wrapText="1"/>
    </xf>
    <xf numFmtId="0" fontId="22" fillId="0" borderId="0" xfId="1" applyFont="1" applyAlignment="1">
      <alignment wrapText="1"/>
    </xf>
    <xf numFmtId="0" fontId="0" fillId="0" borderId="0" xfId="0" applyFill="1"/>
    <xf numFmtId="0" fontId="8" fillId="0" borderId="0" xfId="1" applyFont="1" applyFill="1" applyAlignment="1">
      <alignment wrapText="1"/>
    </xf>
    <xf numFmtId="49" fontId="8" fillId="0" borderId="0" xfId="1" applyNumberFormat="1" applyFont="1" applyFill="1" applyBorder="1" applyAlignment="1">
      <alignment vertical="center" wrapText="1"/>
    </xf>
    <xf numFmtId="49" fontId="5" fillId="0" borderId="0" xfId="1" applyNumberFormat="1" applyFont="1" applyFill="1" applyBorder="1" applyAlignment="1">
      <alignment horizontal="left" vertical="center" wrapText="1"/>
    </xf>
    <xf numFmtId="0" fontId="3" fillId="0" borderId="0" xfId="1" applyFont="1" applyFill="1" applyAlignment="1">
      <alignment horizontal="right"/>
    </xf>
    <xf numFmtId="2" fontId="3" fillId="0" borderId="0" xfId="1" applyNumberFormat="1" applyFont="1" applyFill="1" applyAlignment="1">
      <alignment horizontal="center"/>
    </xf>
    <xf numFmtId="2" fontId="3" fillId="0" borderId="0" xfId="1" applyNumberFormat="1" applyFont="1" applyFill="1" applyBorder="1" applyAlignment="1"/>
    <xf numFmtId="0" fontId="5" fillId="0" borderId="0" xfId="1" applyFont="1" applyFill="1" applyAlignment="1"/>
    <xf numFmtId="0" fontId="5" fillId="0" borderId="0" xfId="1" applyFont="1" applyFill="1" applyAlignment="1">
      <alignment horizontal="left"/>
    </xf>
    <xf numFmtId="0" fontId="3" fillId="0" borderId="0" xfId="1" applyFont="1" applyFill="1" applyBorder="1" applyAlignment="1"/>
    <xf numFmtId="2" fontId="2" fillId="0" borderId="0" xfId="1" applyNumberFormat="1" applyFont="1" applyFill="1" applyBorder="1" applyAlignment="1"/>
    <xf numFmtId="3" fontId="7" fillId="0" borderId="4" xfId="1" applyNumberFormat="1" applyFont="1" applyFill="1" applyBorder="1" applyAlignment="1">
      <alignment horizontal="center" vertical="center" wrapText="1"/>
    </xf>
    <xf numFmtId="0" fontId="18" fillId="0" borderId="0" xfId="1" applyFont="1" applyBorder="1" applyAlignment="1">
      <alignment wrapText="1"/>
    </xf>
    <xf numFmtId="2" fontId="2" fillId="0" borderId="0" xfId="1" applyNumberFormat="1" applyFont="1" applyFill="1"/>
    <xf numFmtId="2" fontId="2" fillId="0" borderId="1" xfId="1" applyNumberFormat="1" applyFont="1" applyFill="1" applyBorder="1" applyAlignment="1"/>
    <xf numFmtId="0" fontId="2" fillId="0" borderId="3" xfId="1" applyFont="1" applyFill="1" applyBorder="1" applyAlignment="1">
      <alignment horizontal="center" vertical="top"/>
    </xf>
    <xf numFmtId="0" fontId="5" fillId="0" borderId="1" xfId="1" applyFont="1" applyBorder="1" applyAlignment="1">
      <alignment horizontal="center"/>
    </xf>
    <xf numFmtId="0" fontId="2" fillId="0" borderId="3" xfId="1" applyFont="1" applyBorder="1" applyAlignment="1">
      <alignment horizontal="center" vertical="top"/>
    </xf>
    <xf numFmtId="0" fontId="3" fillId="0" borderId="0" xfId="1" applyFont="1" applyAlignment="1">
      <alignment horizontal="right"/>
    </xf>
    <xf numFmtId="0" fontId="2" fillId="0" borderId="0" xfId="1" applyFont="1" applyBorder="1" applyAlignment="1">
      <alignment horizontal="center" vertical="top"/>
    </xf>
    <xf numFmtId="0" fontId="1" fillId="0" borderId="0" xfId="1" applyAlignment="1"/>
    <xf numFmtId="0" fontId="2" fillId="0" borderId="3" xfId="1" applyFont="1" applyBorder="1" applyAlignment="1" applyProtection="1">
      <alignment horizontal="left" vertical="top"/>
      <protection locked="0"/>
    </xf>
    <xf numFmtId="0" fontId="2" fillId="0" borderId="1" xfId="1" applyFont="1" applyBorder="1" applyAlignment="1">
      <alignment horizontal="center" vertical="top"/>
    </xf>
    <xf numFmtId="0" fontId="2" fillId="0" borderId="0" xfId="1" applyFont="1" applyFill="1" applyBorder="1" applyAlignment="1">
      <alignment horizontal="center" vertical="top"/>
    </xf>
    <xf numFmtId="0" fontId="0" fillId="0" borderId="0" xfId="0" applyFill="1" applyBorder="1"/>
    <xf numFmtId="0" fontId="4" fillId="0" borderId="0" xfId="1" applyFont="1" applyBorder="1" applyAlignment="1">
      <alignment horizontal="right"/>
    </xf>
    <xf numFmtId="1" fontId="4" fillId="0" borderId="0" xfId="1" applyNumberFormat="1" applyFont="1" applyBorder="1" applyAlignment="1">
      <alignment horizontal="right"/>
    </xf>
    <xf numFmtId="0" fontId="4" fillId="0" borderId="0" xfId="1" applyFont="1" applyFill="1" applyBorder="1" applyAlignment="1">
      <alignment horizontal="center"/>
    </xf>
    <xf numFmtId="2" fontId="4" fillId="0" borderId="0" xfId="1" applyNumberFormat="1" applyFont="1" applyFill="1" applyBorder="1" applyAlignment="1">
      <alignment horizontal="center"/>
    </xf>
    <xf numFmtId="2" fontId="4" fillId="0" borderId="0" xfId="1" applyNumberFormat="1" applyFont="1" applyFill="1" applyBorder="1" applyAlignment="1">
      <alignment horizontal="right"/>
    </xf>
    <xf numFmtId="0" fontId="0" fillId="0" borderId="0" xfId="0" applyFont="1"/>
    <xf numFmtId="0" fontId="0" fillId="0" borderId="0" xfId="0" applyFont="1" applyBorder="1"/>
    <xf numFmtId="0" fontId="2" fillId="0" borderId="3" xfId="1" applyFont="1" applyBorder="1" applyAlignment="1">
      <alignment vertical="center"/>
    </xf>
    <xf numFmtId="0" fontId="3" fillId="0" borderId="0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2" fillId="0" borderId="3" xfId="1" applyFont="1" applyBorder="1" applyAlignment="1" applyProtection="1">
      <alignment vertical="top"/>
      <protection locked="0"/>
    </xf>
    <xf numFmtId="0" fontId="24" fillId="5" borderId="9" xfId="1" applyFont="1" applyFill="1" applyBorder="1" applyAlignment="1" applyProtection="1">
      <alignment horizontal="center" vertical="center" wrapText="1"/>
      <protection locked="0"/>
    </xf>
    <xf numFmtId="0" fontId="25" fillId="5" borderId="9" xfId="1" applyFont="1" applyFill="1" applyBorder="1" applyAlignment="1">
      <alignment horizontal="center" vertical="center" wrapText="1"/>
    </xf>
    <xf numFmtId="0" fontId="25" fillId="5" borderId="11" xfId="1" applyFont="1" applyFill="1" applyBorder="1" applyAlignment="1">
      <alignment horizontal="center" vertical="top" wrapText="1"/>
    </xf>
    <xf numFmtId="2" fontId="7" fillId="0" borderId="60" xfId="1" applyNumberFormat="1" applyFont="1" applyBorder="1" applyAlignment="1">
      <alignment horizontal="right" vertical="center" wrapText="1"/>
    </xf>
    <xf numFmtId="2" fontId="7" fillId="0" borderId="6" xfId="1" applyNumberFormat="1" applyFont="1" applyBorder="1" applyAlignment="1" applyProtection="1">
      <alignment vertical="center"/>
      <protection locked="0"/>
    </xf>
    <xf numFmtId="2" fontId="7" fillId="0" borderId="46" xfId="1" applyNumberFormat="1" applyFont="1" applyBorder="1" applyAlignment="1" applyProtection="1">
      <alignment vertical="center"/>
      <protection locked="0"/>
    </xf>
    <xf numFmtId="1" fontId="7" fillId="0" borderId="59" xfId="1" applyNumberFormat="1" applyFont="1" applyBorder="1" applyAlignment="1">
      <alignment horizontal="right" vertical="center" wrapText="1"/>
    </xf>
    <xf numFmtId="3" fontId="7" fillId="0" borderId="2" xfId="1" applyNumberFormat="1" applyFont="1" applyBorder="1" applyAlignment="1">
      <alignment horizontal="right" vertical="center"/>
    </xf>
    <xf numFmtId="3" fontId="7" fillId="0" borderId="61" xfId="1" applyNumberFormat="1" applyFont="1" applyBorder="1" applyAlignment="1">
      <alignment horizontal="right" vertical="center"/>
    </xf>
    <xf numFmtId="4" fontId="2" fillId="0" borderId="45" xfId="1" applyNumberFormat="1" applyFont="1" applyFill="1" applyBorder="1" applyAlignment="1">
      <alignment horizontal="right"/>
    </xf>
    <xf numFmtId="4" fontId="2" fillId="0" borderId="62" xfId="1" applyNumberFormat="1" applyFont="1" applyFill="1" applyBorder="1" applyAlignment="1">
      <alignment horizontal="right"/>
    </xf>
    <xf numFmtId="3" fontId="2" fillId="0" borderId="63" xfId="1" applyNumberFormat="1" applyFont="1" applyFill="1" applyBorder="1" applyAlignment="1">
      <alignment horizontal="right"/>
    </xf>
    <xf numFmtId="0" fontId="2" fillId="0" borderId="57" xfId="1" applyFont="1" applyBorder="1"/>
    <xf numFmtId="4" fontId="2" fillId="0" borderId="63" xfId="1" applyNumberFormat="1" applyFont="1" applyFill="1" applyBorder="1" applyAlignment="1">
      <alignment horizontal="right"/>
    </xf>
    <xf numFmtId="0" fontId="7" fillId="0" borderId="6" xfId="1" applyFont="1" applyFill="1" applyBorder="1" applyAlignment="1">
      <alignment horizontal="center" vertical="center" wrapText="1"/>
    </xf>
    <xf numFmtId="2" fontId="7" fillId="0" borderId="49" xfId="1" applyNumberFormat="1" applyFont="1" applyBorder="1" applyAlignment="1">
      <alignment horizontal="center" vertical="center" wrapText="1"/>
    </xf>
    <xf numFmtId="0" fontId="7" fillId="0" borderId="49" xfId="1" applyFont="1" applyBorder="1" applyAlignment="1">
      <alignment horizontal="center" vertical="center" wrapText="1"/>
    </xf>
    <xf numFmtId="4" fontId="2" fillId="0" borderId="38" xfId="1" applyNumberFormat="1" applyFont="1" applyFill="1" applyBorder="1" applyAlignment="1">
      <alignment horizontal="right"/>
    </xf>
    <xf numFmtId="4" fontId="2" fillId="0" borderId="4" xfId="1" applyNumberFormat="1" applyFont="1" applyFill="1" applyBorder="1" applyAlignment="1">
      <alignment horizontal="right"/>
    </xf>
    <xf numFmtId="4" fontId="2" fillId="0" borderId="42" xfId="1" applyNumberFormat="1" applyFont="1" applyFill="1" applyBorder="1" applyAlignment="1">
      <alignment horizontal="right"/>
    </xf>
    <xf numFmtId="4" fontId="2" fillId="0" borderId="54" xfId="1" applyNumberFormat="1" applyFont="1" applyFill="1" applyBorder="1" applyAlignment="1">
      <alignment horizontal="right"/>
    </xf>
    <xf numFmtId="0" fontId="2" fillId="0" borderId="23" xfId="1" applyFont="1" applyBorder="1"/>
    <xf numFmtId="4" fontId="2" fillId="3" borderId="19" xfId="1" applyNumberFormat="1" applyFont="1" applyFill="1" applyBorder="1" applyAlignment="1">
      <alignment horizontal="right" vertical="center" wrapText="1"/>
    </xf>
    <xf numFmtId="4" fontId="2" fillId="0" borderId="65" xfId="1" applyNumberFormat="1" applyFont="1" applyFill="1" applyBorder="1" applyAlignment="1">
      <alignment horizontal="right"/>
    </xf>
    <xf numFmtId="4" fontId="2" fillId="0" borderId="37" xfId="1" applyNumberFormat="1" applyFont="1" applyFill="1" applyBorder="1" applyAlignment="1">
      <alignment horizontal="right"/>
    </xf>
    <xf numFmtId="0" fontId="2" fillId="0" borderId="4" xfId="1" applyFont="1" applyBorder="1"/>
    <xf numFmtId="0" fontId="2" fillId="0" borderId="49" xfId="1" applyFont="1" applyBorder="1"/>
    <xf numFmtId="0" fontId="2" fillId="0" borderId="58" xfId="1" applyFont="1" applyBorder="1"/>
    <xf numFmtId="0" fontId="7" fillId="0" borderId="58" xfId="1" applyFont="1" applyFill="1" applyBorder="1" applyAlignment="1">
      <alignment horizontal="center" vertical="center" wrapText="1"/>
    </xf>
    <xf numFmtId="0" fontId="7" fillId="0" borderId="48" xfId="1" applyNumberFormat="1" applyFont="1" applyBorder="1" applyAlignment="1">
      <alignment horizontal="center" vertical="center" wrapText="1"/>
    </xf>
    <xf numFmtId="0" fontId="7" fillId="0" borderId="8" xfId="1" applyNumberFormat="1" applyFont="1" applyBorder="1" applyAlignment="1">
      <alignment horizontal="center" vertical="center" wrapText="1"/>
    </xf>
    <xf numFmtId="3" fontId="2" fillId="0" borderId="35" xfId="1" applyNumberFormat="1" applyFont="1" applyBorder="1" applyAlignment="1">
      <alignment horizontal="right"/>
    </xf>
    <xf numFmtId="3" fontId="2" fillId="0" borderId="27" xfId="1" applyNumberFormat="1" applyFont="1" applyBorder="1" applyAlignment="1">
      <alignment horizontal="right"/>
    </xf>
    <xf numFmtId="4" fontId="2" fillId="0" borderId="23" xfId="1" applyNumberFormat="1" applyFont="1" applyFill="1" applyBorder="1" applyAlignment="1">
      <alignment horizontal="right"/>
    </xf>
    <xf numFmtId="4" fontId="2" fillId="0" borderId="5" xfId="1" applyNumberFormat="1" applyFont="1" applyFill="1" applyBorder="1" applyAlignment="1">
      <alignment horizontal="right"/>
    </xf>
    <xf numFmtId="2" fontId="10" fillId="0" borderId="50" xfId="1" applyNumberFormat="1" applyFont="1" applyBorder="1" applyAlignment="1">
      <alignment horizontal="center" vertical="center" wrapText="1"/>
    </xf>
    <xf numFmtId="4" fontId="2" fillId="0" borderId="27" xfId="1" applyNumberFormat="1" applyFont="1" applyBorder="1" applyAlignment="1">
      <alignment horizontal="right"/>
    </xf>
    <xf numFmtId="0" fontId="2" fillId="2" borderId="0" xfId="1" applyFont="1" applyFill="1" applyAlignment="1">
      <alignment horizontal="left" vertical="center"/>
    </xf>
    <xf numFmtId="2" fontId="10" fillId="0" borderId="10" xfId="1" applyNumberFormat="1" applyFont="1" applyBorder="1" applyAlignment="1">
      <alignment horizontal="center" vertical="center"/>
    </xf>
    <xf numFmtId="4" fontId="2" fillId="0" borderId="29" xfId="1" applyNumberFormat="1" applyFont="1" applyBorder="1" applyAlignment="1">
      <alignment horizontal="right"/>
    </xf>
    <xf numFmtId="2" fontId="10" fillId="0" borderId="7" xfId="1" applyNumberFormat="1" applyFont="1" applyBorder="1" applyAlignment="1">
      <alignment horizontal="center" vertical="center" wrapText="1"/>
    </xf>
    <xf numFmtId="2" fontId="10" fillId="0" borderId="66" xfId="1" applyNumberFormat="1" applyFont="1" applyFill="1" applyBorder="1" applyAlignment="1">
      <alignment horizontal="center" vertical="center" wrapText="1"/>
    </xf>
    <xf numFmtId="2" fontId="10" fillId="4" borderId="50" xfId="1" applyNumberFormat="1" applyFont="1" applyFill="1" applyBorder="1" applyAlignment="1">
      <alignment horizontal="center" vertical="center" wrapText="1"/>
    </xf>
    <xf numFmtId="2" fontId="10" fillId="4" borderId="66" xfId="1" applyNumberFormat="1" applyFont="1" applyFill="1" applyBorder="1" applyAlignment="1">
      <alignment horizontal="center" vertical="center" wrapText="1"/>
    </xf>
    <xf numFmtId="2" fontId="10" fillId="0" borderId="67" xfId="1" applyNumberFormat="1" applyFont="1" applyBorder="1" applyAlignment="1">
      <alignment horizontal="center" vertical="center"/>
    </xf>
    <xf numFmtId="2" fontId="10" fillId="0" borderId="68" xfId="1" applyNumberFormat="1" applyFont="1" applyBorder="1" applyAlignment="1">
      <alignment horizontal="center" vertical="center"/>
    </xf>
    <xf numFmtId="2" fontId="10" fillId="0" borderId="21" xfId="1" applyNumberFormat="1" applyFont="1" applyFill="1" applyBorder="1" applyAlignment="1">
      <alignment horizontal="center" vertical="center" wrapText="1"/>
    </xf>
    <xf numFmtId="3" fontId="2" fillId="0" borderId="37" xfId="1" applyNumberFormat="1" applyFont="1" applyFill="1" applyBorder="1" applyAlignment="1">
      <alignment horizontal="right"/>
    </xf>
    <xf numFmtId="4" fontId="2" fillId="3" borderId="3" xfId="1" applyNumberFormat="1" applyFont="1" applyFill="1" applyBorder="1" applyAlignment="1">
      <alignment horizontal="right" vertical="center" wrapText="1"/>
    </xf>
    <xf numFmtId="1" fontId="4" fillId="0" borderId="13" xfId="1" applyNumberFormat="1" applyFont="1" applyBorder="1" applyAlignment="1">
      <alignment horizontal="right"/>
    </xf>
    <xf numFmtId="0" fontId="4" fillId="0" borderId="8" xfId="1" applyFont="1" applyFill="1" applyBorder="1" applyAlignment="1">
      <alignment horizontal="center"/>
    </xf>
    <xf numFmtId="0" fontId="4" fillId="0" borderId="11" xfId="1" applyFont="1" applyFill="1" applyBorder="1" applyAlignment="1">
      <alignment horizontal="center"/>
    </xf>
    <xf numFmtId="2" fontId="4" fillId="0" borderId="13" xfId="1" applyNumberFormat="1" applyFont="1" applyFill="1" applyBorder="1" applyAlignment="1">
      <alignment horizontal="center"/>
    </xf>
    <xf numFmtId="2" fontId="4" fillId="0" borderId="8" xfId="1" applyNumberFormat="1" applyFont="1" applyFill="1" applyBorder="1" applyAlignment="1">
      <alignment horizontal="center"/>
    </xf>
    <xf numFmtId="2" fontId="4" fillId="0" borderId="12" xfId="1" applyNumberFormat="1" applyFont="1" applyFill="1" applyBorder="1" applyAlignment="1">
      <alignment horizontal="center"/>
    </xf>
    <xf numFmtId="4" fontId="2" fillId="0" borderId="66" xfId="1" applyNumberFormat="1" applyFont="1" applyFill="1" applyBorder="1" applyAlignment="1">
      <alignment horizontal="right"/>
    </xf>
    <xf numFmtId="4" fontId="2" fillId="3" borderId="33" xfId="1" applyNumberFormat="1" applyFont="1" applyFill="1" applyBorder="1" applyAlignment="1">
      <alignment horizontal="right" vertical="center" wrapText="1"/>
    </xf>
    <xf numFmtId="4" fontId="2" fillId="3" borderId="40" xfId="1" applyNumberFormat="1" applyFont="1" applyFill="1" applyBorder="1" applyAlignment="1">
      <alignment horizontal="right" vertical="center" wrapText="1"/>
    </xf>
    <xf numFmtId="3" fontId="4" fillId="0" borderId="69" xfId="1" applyNumberFormat="1" applyFont="1" applyFill="1" applyBorder="1" applyAlignment="1">
      <alignment horizontal="right"/>
    </xf>
    <xf numFmtId="3" fontId="4" fillId="0" borderId="2" xfId="1" applyNumberFormat="1" applyFont="1" applyFill="1" applyBorder="1" applyAlignment="1">
      <alignment horizontal="right"/>
    </xf>
    <xf numFmtId="3" fontId="4" fillId="0" borderId="61" xfId="1" applyNumberFormat="1" applyFont="1" applyFill="1" applyBorder="1" applyAlignment="1">
      <alignment horizontal="right"/>
    </xf>
    <xf numFmtId="4" fontId="2" fillId="0" borderId="33" xfId="1" applyNumberFormat="1" applyFont="1" applyFill="1" applyBorder="1" applyAlignment="1">
      <alignment horizontal="right"/>
    </xf>
    <xf numFmtId="4" fontId="2" fillId="0" borderId="48" xfId="1" applyNumberFormat="1" applyFont="1" applyFill="1" applyBorder="1" applyAlignment="1">
      <alignment horizontal="right"/>
    </xf>
    <xf numFmtId="4" fontId="2" fillId="0" borderId="70" xfId="1" applyNumberFormat="1" applyFont="1" applyFill="1" applyBorder="1" applyAlignment="1">
      <alignment horizontal="right"/>
    </xf>
    <xf numFmtId="4" fontId="2" fillId="0" borderId="2" xfId="1" applyNumberFormat="1" applyFont="1" applyBorder="1" applyAlignment="1">
      <alignment horizontal="right"/>
    </xf>
    <xf numFmtId="2" fontId="10" fillId="0" borderId="50" xfId="1" applyNumberFormat="1" applyFont="1" applyBorder="1" applyAlignment="1">
      <alignment horizontal="center" vertical="center"/>
    </xf>
    <xf numFmtId="3" fontId="4" fillId="0" borderId="47" xfId="1" applyNumberFormat="1" applyFont="1" applyBorder="1" applyAlignment="1">
      <alignment horizontal="right"/>
    </xf>
    <xf numFmtId="2" fontId="4" fillId="0" borderId="22" xfId="1" applyNumberFormat="1" applyFont="1" applyBorder="1" applyAlignment="1">
      <alignment horizontal="right"/>
    </xf>
    <xf numFmtId="3" fontId="2" fillId="0" borderId="23" xfId="1" applyNumberFormat="1" applyFont="1" applyBorder="1" applyAlignment="1">
      <alignment horizontal="right"/>
    </xf>
    <xf numFmtId="4" fontId="2" fillId="0" borderId="57" xfId="1" applyNumberFormat="1" applyFont="1" applyBorder="1" applyAlignment="1">
      <alignment horizontal="right"/>
    </xf>
    <xf numFmtId="4" fontId="2" fillId="0" borderId="44" xfId="1" applyNumberFormat="1" applyFont="1" applyBorder="1" applyAlignment="1">
      <alignment horizontal="right"/>
    </xf>
    <xf numFmtId="3" fontId="2" fillId="0" borderId="4" xfId="1" applyNumberFormat="1" applyFont="1" applyBorder="1" applyAlignment="1">
      <alignment horizontal="right"/>
    </xf>
    <xf numFmtId="4" fontId="2" fillId="0" borderId="6" xfId="1" applyNumberFormat="1" applyFont="1" applyBorder="1" applyAlignment="1">
      <alignment horizontal="right"/>
    </xf>
    <xf numFmtId="3" fontId="2" fillId="0" borderId="49" xfId="1" applyNumberFormat="1" applyFont="1" applyBorder="1" applyAlignment="1">
      <alignment horizontal="right"/>
    </xf>
    <xf numFmtId="4" fontId="2" fillId="0" borderId="58" xfId="1" applyNumberFormat="1" applyFont="1" applyBorder="1" applyAlignment="1">
      <alignment horizontal="right"/>
    </xf>
    <xf numFmtId="4" fontId="2" fillId="0" borderId="48" xfId="1" applyNumberFormat="1" applyFont="1" applyBorder="1" applyAlignment="1">
      <alignment horizontal="right"/>
    </xf>
    <xf numFmtId="3" fontId="4" fillId="0" borderId="32" xfId="1" applyNumberFormat="1" applyFont="1" applyBorder="1" applyAlignment="1">
      <alignment horizontal="right"/>
    </xf>
    <xf numFmtId="3" fontId="4" fillId="0" borderId="51" xfId="1" applyNumberFormat="1" applyFont="1" applyFill="1" applyBorder="1" applyAlignment="1">
      <alignment horizontal="right"/>
    </xf>
    <xf numFmtId="2" fontId="4" fillId="0" borderId="32" xfId="1" applyNumberFormat="1" applyFont="1" applyBorder="1" applyAlignment="1">
      <alignment horizontal="right"/>
    </xf>
    <xf numFmtId="3" fontId="4" fillId="0" borderId="7" xfId="1" applyNumberFormat="1" applyFont="1" applyFill="1" applyBorder="1" applyAlignment="1">
      <alignment horizontal="right"/>
    </xf>
    <xf numFmtId="4" fontId="4" fillId="0" borderId="7" xfId="1" applyNumberFormat="1" applyFont="1" applyFill="1" applyBorder="1" applyAlignment="1">
      <alignment horizontal="center"/>
    </xf>
    <xf numFmtId="3" fontId="26" fillId="0" borderId="34" xfId="1" applyNumberFormat="1" applyFont="1" applyFill="1" applyBorder="1" applyAlignment="1">
      <alignment horizontal="right"/>
    </xf>
    <xf numFmtId="4" fontId="2" fillId="0" borderId="35" xfId="1" applyNumberFormat="1" applyFont="1" applyBorder="1" applyAlignment="1">
      <alignment horizontal="right"/>
    </xf>
    <xf numFmtId="0" fontId="2" fillId="0" borderId="18" xfId="1" applyFont="1" applyBorder="1" applyAlignment="1">
      <alignment horizontal="right"/>
    </xf>
    <xf numFmtId="0" fontId="2" fillId="0" borderId="20" xfId="1" applyFont="1" applyBorder="1" applyAlignment="1">
      <alignment horizontal="right"/>
    </xf>
    <xf numFmtId="0" fontId="2" fillId="0" borderId="33" xfId="1" applyFont="1" applyBorder="1" applyAlignment="1">
      <alignment horizontal="right"/>
    </xf>
    <xf numFmtId="4" fontId="2" fillId="0" borderId="24" xfId="1" applyNumberFormat="1" applyFont="1" applyFill="1" applyBorder="1" applyAlignment="1">
      <alignment horizontal="right"/>
    </xf>
    <xf numFmtId="4" fontId="2" fillId="0" borderId="25" xfId="1" applyNumberFormat="1" applyFont="1" applyFill="1" applyBorder="1" applyAlignment="1">
      <alignment horizontal="right"/>
    </xf>
    <xf numFmtId="2" fontId="4" fillId="0" borderId="55" xfId="1" applyNumberFormat="1" applyFont="1" applyFill="1" applyBorder="1" applyAlignment="1">
      <alignment horizontal="right"/>
    </xf>
    <xf numFmtId="3" fontId="0" fillId="0" borderId="35" xfId="0" applyNumberFormat="1" applyFill="1" applyBorder="1"/>
    <xf numFmtId="3" fontId="0" fillId="0" borderId="27" xfId="0" applyNumberFormat="1" applyFill="1" applyBorder="1"/>
    <xf numFmtId="1" fontId="4" fillId="0" borderId="28" xfId="1" applyNumberFormat="1" applyFont="1" applyBorder="1" applyAlignment="1">
      <alignment horizontal="right"/>
    </xf>
    <xf numFmtId="4" fontId="27" fillId="3" borderId="17" xfId="1" applyNumberFormat="1" applyFont="1" applyFill="1" applyBorder="1" applyAlignment="1">
      <alignment horizontal="right" vertical="center" wrapText="1"/>
    </xf>
    <xf numFmtId="3" fontId="2" fillId="0" borderId="41" xfId="1" applyNumberFormat="1" applyFont="1" applyBorder="1" applyAlignment="1">
      <alignment horizontal="right"/>
    </xf>
    <xf numFmtId="4" fontId="2" fillId="0" borderId="41" xfId="1" applyNumberFormat="1" applyFont="1" applyBorder="1" applyAlignment="1">
      <alignment horizontal="right"/>
    </xf>
    <xf numFmtId="0" fontId="18" fillId="0" borderId="0" xfId="1" applyFont="1" applyAlignment="1">
      <alignment horizontal="left" wrapText="1"/>
    </xf>
    <xf numFmtId="4" fontId="2" fillId="6" borderId="38" xfId="1" applyNumberFormat="1" applyFont="1" applyFill="1" applyBorder="1" applyAlignment="1">
      <alignment horizontal="right"/>
    </xf>
    <xf numFmtId="0" fontId="2" fillId="7" borderId="44" xfId="1" applyFont="1" applyFill="1" applyBorder="1" applyAlignment="1">
      <alignment horizontal="right"/>
    </xf>
    <xf numFmtId="3" fontId="2" fillId="7" borderId="37" xfId="1" applyNumberFormat="1" applyFont="1" applyFill="1" applyBorder="1" applyAlignment="1">
      <alignment horizontal="right"/>
    </xf>
    <xf numFmtId="0" fontId="2" fillId="7" borderId="6" xfId="1" applyFont="1" applyFill="1" applyBorder="1" applyAlignment="1">
      <alignment horizontal="right"/>
    </xf>
    <xf numFmtId="3" fontId="2" fillId="7" borderId="63" xfId="1" applyNumberFormat="1" applyFont="1" applyFill="1" applyBorder="1" applyAlignment="1">
      <alignment horizontal="right"/>
    </xf>
    <xf numFmtId="0" fontId="2" fillId="7" borderId="48" xfId="1" applyFont="1" applyFill="1" applyBorder="1" applyAlignment="1">
      <alignment horizontal="right"/>
    </xf>
    <xf numFmtId="0" fontId="2" fillId="7" borderId="57" xfId="1" applyFont="1" applyFill="1" applyBorder="1" applyAlignment="1">
      <alignment horizontal="right"/>
    </xf>
    <xf numFmtId="0" fontId="0" fillId="7" borderId="44" xfId="0" applyFill="1" applyBorder="1"/>
    <xf numFmtId="0" fontId="2" fillId="7" borderId="37" xfId="1" applyNumberFormat="1" applyFont="1" applyFill="1" applyBorder="1" applyAlignment="1">
      <alignment horizontal="right"/>
    </xf>
    <xf numFmtId="0" fontId="2" fillId="7" borderId="24" xfId="1" applyNumberFormat="1" applyFont="1" applyFill="1" applyBorder="1" applyAlignment="1">
      <alignment horizontal="right"/>
    </xf>
    <xf numFmtId="0" fontId="2" fillId="7" borderId="2" xfId="1" applyFont="1" applyFill="1" applyBorder="1" applyAlignment="1">
      <alignment horizontal="right"/>
    </xf>
    <xf numFmtId="0" fontId="0" fillId="7" borderId="6" xfId="0" applyFill="1" applyBorder="1"/>
    <xf numFmtId="0" fontId="2" fillId="7" borderId="34" xfId="1" applyNumberFormat="1" applyFont="1" applyFill="1" applyBorder="1" applyAlignment="1">
      <alignment horizontal="right"/>
    </xf>
    <xf numFmtId="0" fontId="2" fillId="7" borderId="33" xfId="1" applyNumberFormat="1" applyFont="1" applyFill="1" applyBorder="1" applyAlignment="1">
      <alignment horizontal="right"/>
    </xf>
    <xf numFmtId="0" fontId="2" fillId="7" borderId="58" xfId="1" applyFont="1" applyFill="1" applyBorder="1" applyAlignment="1">
      <alignment horizontal="right"/>
    </xf>
    <xf numFmtId="0" fontId="0" fillId="7" borderId="48" xfId="0" applyFill="1" applyBorder="1"/>
    <xf numFmtId="0" fontId="2" fillId="7" borderId="64" xfId="1" applyNumberFormat="1" applyFont="1" applyFill="1" applyBorder="1" applyAlignment="1">
      <alignment horizontal="right"/>
    </xf>
    <xf numFmtId="0" fontId="2" fillId="7" borderId="26" xfId="1" applyNumberFormat="1" applyFont="1" applyFill="1" applyBorder="1" applyAlignment="1">
      <alignment horizontal="right"/>
    </xf>
    <xf numFmtId="0" fontId="2" fillId="7" borderId="24" xfId="1" applyFont="1" applyFill="1" applyBorder="1" applyAlignment="1">
      <alignment horizontal="right"/>
    </xf>
    <xf numFmtId="0" fontId="0" fillId="7" borderId="35" xfId="0" applyFill="1" applyBorder="1"/>
    <xf numFmtId="0" fontId="2" fillId="7" borderId="23" xfId="1" applyNumberFormat="1" applyFont="1" applyFill="1" applyBorder="1" applyAlignment="1">
      <alignment horizontal="right"/>
    </xf>
    <xf numFmtId="0" fontId="2" fillId="7" borderId="33" xfId="1" applyFont="1" applyFill="1" applyBorder="1" applyAlignment="1">
      <alignment horizontal="right"/>
    </xf>
    <xf numFmtId="0" fontId="0" fillId="7" borderId="27" xfId="0" applyFill="1" applyBorder="1"/>
    <xf numFmtId="0" fontId="2" fillId="7" borderId="4" xfId="1" applyNumberFormat="1" applyFont="1" applyFill="1" applyBorder="1" applyAlignment="1">
      <alignment horizontal="right"/>
    </xf>
    <xf numFmtId="0" fontId="2" fillId="7" borderId="40" xfId="1" applyFont="1" applyFill="1" applyBorder="1" applyAlignment="1">
      <alignment horizontal="right"/>
    </xf>
    <xf numFmtId="0" fontId="0" fillId="7" borderId="41" xfId="0" applyFill="1" applyBorder="1"/>
    <xf numFmtId="0" fontId="2" fillId="7" borderId="39" xfId="1" applyNumberFormat="1" applyFont="1" applyFill="1" applyBorder="1" applyAlignment="1">
      <alignment horizontal="right"/>
    </xf>
    <xf numFmtId="0" fontId="2" fillId="7" borderId="40" xfId="1" applyNumberFormat="1" applyFont="1" applyFill="1" applyBorder="1" applyAlignment="1">
      <alignment horizontal="right"/>
    </xf>
    <xf numFmtId="0" fontId="2" fillId="7" borderId="25" xfId="1" applyFont="1" applyFill="1" applyBorder="1" applyAlignment="1">
      <alignment horizontal="right"/>
    </xf>
    <xf numFmtId="0" fontId="0" fillId="7" borderId="18" xfId="0" applyFill="1" applyBorder="1"/>
    <xf numFmtId="0" fontId="0" fillId="7" borderId="20" xfId="0" applyFill="1" applyBorder="1"/>
    <xf numFmtId="0" fontId="0" fillId="7" borderId="52" xfId="0" applyFill="1" applyBorder="1"/>
    <xf numFmtId="0" fontId="2" fillId="7" borderId="49" xfId="1" applyNumberFormat="1" applyFont="1" applyFill="1" applyBorder="1" applyAlignment="1">
      <alignment horizontal="right"/>
    </xf>
    <xf numFmtId="0" fontId="0" fillId="7" borderId="35" xfId="0" applyFill="1" applyBorder="1" applyAlignment="1">
      <alignment wrapText="1"/>
    </xf>
    <xf numFmtId="0" fontId="2" fillId="7" borderId="44" xfId="1" applyNumberFormat="1" applyFont="1" applyFill="1" applyBorder="1" applyAlignment="1">
      <alignment horizontal="right"/>
    </xf>
    <xf numFmtId="0" fontId="0" fillId="7" borderId="27" xfId="0" applyFill="1" applyBorder="1" applyAlignment="1">
      <alignment wrapText="1"/>
    </xf>
    <xf numFmtId="0" fontId="2" fillId="7" borderId="6" xfId="1" applyNumberFormat="1" applyFont="1" applyFill="1" applyBorder="1" applyAlignment="1">
      <alignment horizontal="right"/>
    </xf>
    <xf numFmtId="0" fontId="0" fillId="7" borderId="28" xfId="0" applyFill="1" applyBorder="1" applyAlignment="1">
      <alignment wrapText="1"/>
    </xf>
    <xf numFmtId="0" fontId="2" fillId="7" borderId="48" xfId="1" applyNumberFormat="1" applyFont="1" applyFill="1" applyBorder="1" applyAlignment="1">
      <alignment horizontal="right"/>
    </xf>
    <xf numFmtId="0" fontId="2" fillId="8" borderId="35" xfId="1" applyFont="1" applyFill="1" applyBorder="1" applyAlignment="1">
      <alignment horizontal="right"/>
    </xf>
    <xf numFmtId="0" fontId="17" fillId="8" borderId="35" xfId="0" applyFont="1" applyFill="1" applyBorder="1" applyAlignment="1">
      <alignment wrapText="1"/>
    </xf>
    <xf numFmtId="0" fontId="2" fillId="8" borderId="35" xfId="1" applyNumberFormat="1" applyFont="1" applyFill="1" applyBorder="1" applyAlignment="1">
      <alignment horizontal="right"/>
    </xf>
    <xf numFmtId="0" fontId="2" fillId="8" borderId="27" xfId="1" applyFont="1" applyFill="1" applyBorder="1" applyAlignment="1">
      <alignment horizontal="right"/>
    </xf>
    <xf numFmtId="0" fontId="17" fillId="8" borderId="27" xfId="0" applyFont="1" applyFill="1" applyBorder="1" applyAlignment="1">
      <alignment wrapText="1"/>
    </xf>
    <xf numFmtId="0" fontId="2" fillId="8" borderId="27" xfId="1" applyNumberFormat="1" applyFont="1" applyFill="1" applyBorder="1" applyAlignment="1">
      <alignment horizontal="right"/>
    </xf>
    <xf numFmtId="0" fontId="2" fillId="8" borderId="28" xfId="1" applyFont="1" applyFill="1" applyBorder="1" applyAlignment="1">
      <alignment horizontal="right"/>
    </xf>
    <xf numFmtId="0" fontId="17" fillId="8" borderId="28" xfId="0" applyFont="1" applyFill="1" applyBorder="1" applyAlignment="1">
      <alignment wrapText="1"/>
    </xf>
    <xf numFmtId="0" fontId="2" fillId="8" borderId="28" xfId="1" applyNumberFormat="1" applyFont="1" applyFill="1" applyBorder="1" applyAlignment="1">
      <alignment horizontal="right"/>
    </xf>
    <xf numFmtId="2" fontId="30" fillId="0" borderId="11" xfId="1" applyNumberFormat="1" applyFont="1" applyFill="1" applyBorder="1" applyAlignment="1" applyProtection="1">
      <alignment vertical="center"/>
      <protection locked="0"/>
    </xf>
    <xf numFmtId="2" fontId="3" fillId="0" borderId="1" xfId="1" applyNumberFormat="1" applyFont="1" applyFill="1" applyBorder="1" applyAlignment="1"/>
    <xf numFmtId="0" fontId="18" fillId="0" borderId="0" xfId="1" applyFont="1" applyAlignment="1">
      <alignment wrapText="1"/>
    </xf>
    <xf numFmtId="0" fontId="10" fillId="0" borderId="56" xfId="1" applyFont="1" applyBorder="1" applyAlignment="1">
      <alignment horizontal="right" vertical="center"/>
    </xf>
    <xf numFmtId="0" fontId="10" fillId="0" borderId="43" xfId="1" applyFont="1" applyBorder="1" applyAlignment="1">
      <alignment horizontal="right" vertical="center"/>
    </xf>
    <xf numFmtId="2" fontId="2" fillId="0" borderId="0" xfId="1" applyNumberFormat="1" applyFont="1" applyFill="1" applyBorder="1" applyAlignment="1">
      <alignment horizontal="center" vertical="top"/>
    </xf>
    <xf numFmtId="2" fontId="2" fillId="0" borderId="3" xfId="1" applyNumberFormat="1" applyFont="1" applyFill="1" applyBorder="1" applyAlignment="1">
      <alignment horizontal="center" vertical="top"/>
    </xf>
    <xf numFmtId="0" fontId="4" fillId="0" borderId="47" xfId="1" applyFont="1" applyBorder="1" applyAlignment="1">
      <alignment horizontal="right"/>
    </xf>
    <xf numFmtId="0" fontId="4" fillId="0" borderId="51" xfId="1" applyFont="1" applyBorder="1" applyAlignment="1">
      <alignment horizontal="right"/>
    </xf>
    <xf numFmtId="0" fontId="4" fillId="0" borderId="32" xfId="1" applyFont="1" applyBorder="1" applyAlignment="1">
      <alignment horizontal="right"/>
    </xf>
    <xf numFmtId="0" fontId="2" fillId="0" borderId="3" xfId="1" applyFont="1" applyFill="1" applyBorder="1" applyAlignment="1">
      <alignment horizontal="center"/>
    </xf>
    <xf numFmtId="2" fontId="7" fillId="0" borderId="49" xfId="1" applyNumberFormat="1" applyFont="1" applyBorder="1" applyAlignment="1">
      <alignment horizontal="center" vertical="center" wrapText="1"/>
    </xf>
    <xf numFmtId="2" fontId="7" fillId="0" borderId="48" xfId="1" applyNumberFormat="1" applyFont="1" applyBorder="1" applyAlignment="1">
      <alignment horizontal="center" vertical="center" wrapText="1"/>
    </xf>
    <xf numFmtId="2" fontId="7" fillId="4" borderId="49" xfId="1" applyNumberFormat="1" applyFont="1" applyFill="1" applyBorder="1" applyAlignment="1">
      <alignment horizontal="center" vertical="center" wrapText="1"/>
    </xf>
    <xf numFmtId="2" fontId="7" fillId="4" borderId="48" xfId="1" applyNumberFormat="1" applyFont="1" applyFill="1" applyBorder="1" applyAlignment="1">
      <alignment horizontal="center" vertical="center" wrapText="1"/>
    </xf>
    <xf numFmtId="0" fontId="23" fillId="0" borderId="23" xfId="0" applyFont="1" applyFill="1" applyBorder="1" applyAlignment="1">
      <alignment horizontal="center"/>
    </xf>
    <xf numFmtId="0" fontId="23" fillId="0" borderId="57" xfId="0" applyFont="1" applyFill="1" applyBorder="1" applyAlignment="1">
      <alignment horizontal="center"/>
    </xf>
    <xf numFmtId="0" fontId="23" fillId="0" borderId="44" xfId="0" applyFont="1" applyFill="1" applyBorder="1" applyAlignment="1">
      <alignment horizontal="center"/>
    </xf>
    <xf numFmtId="2" fontId="7" fillId="0" borderId="23" xfId="1" applyNumberFormat="1" applyFont="1" applyFill="1" applyBorder="1" applyAlignment="1">
      <alignment horizontal="center" vertical="center" wrapText="1"/>
    </xf>
    <xf numFmtId="2" fontId="7" fillId="0" borderId="4" xfId="1" applyNumberFormat="1" applyFont="1" applyFill="1" applyBorder="1" applyAlignment="1">
      <alignment horizontal="center" vertical="center" wrapText="1"/>
    </xf>
    <xf numFmtId="2" fontId="7" fillId="0" borderId="24" xfId="1" applyNumberFormat="1" applyFont="1" applyFill="1" applyBorder="1" applyAlignment="1">
      <alignment horizontal="center" vertical="center" wrapText="1"/>
    </xf>
    <xf numFmtId="2" fontId="7" fillId="0" borderId="33" xfId="1" applyNumberFormat="1" applyFont="1" applyFill="1" applyBorder="1" applyAlignment="1">
      <alignment horizontal="center" vertical="center" wrapText="1"/>
    </xf>
    <xf numFmtId="3" fontId="7" fillId="0" borderId="35" xfId="1" applyNumberFormat="1" applyFont="1" applyFill="1" applyBorder="1" applyAlignment="1">
      <alignment horizontal="center" vertical="center" wrapText="1"/>
    </xf>
    <xf numFmtId="3" fontId="7" fillId="0" borderId="27" xfId="1" applyNumberFormat="1" applyFont="1" applyFill="1" applyBorder="1" applyAlignment="1">
      <alignment horizontal="center" vertical="center" wrapText="1"/>
    </xf>
    <xf numFmtId="2" fontId="3" fillId="0" borderId="0" xfId="1" applyNumberFormat="1" applyFont="1" applyFill="1" applyAlignment="1">
      <alignment horizontal="center"/>
    </xf>
    <xf numFmtId="49" fontId="3" fillId="0" borderId="0" xfId="1" applyNumberFormat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0" fontId="5" fillId="0" borderId="0" xfId="1" applyFont="1" applyFill="1" applyAlignment="1">
      <alignment horizontal="left"/>
    </xf>
    <xf numFmtId="0" fontId="3" fillId="0" borderId="0" xfId="1" applyFont="1" applyFill="1" applyAlignment="1">
      <alignment horizontal="right"/>
    </xf>
    <xf numFmtId="0" fontId="29" fillId="0" borderId="0" xfId="1" applyFont="1" applyFill="1" applyAlignment="1">
      <alignment horizontal="right"/>
    </xf>
    <xf numFmtId="0" fontId="3" fillId="0" borderId="0" xfId="1" applyFont="1" applyFill="1" applyBorder="1" applyAlignment="1">
      <alignment horizontal="center"/>
    </xf>
    <xf numFmtId="0" fontId="18" fillId="0" borderId="0" xfId="1" applyFont="1" applyFill="1" applyAlignment="1">
      <alignment horizontal="left" wrapText="1"/>
    </xf>
    <xf numFmtId="49" fontId="18" fillId="0" borderId="0" xfId="1" applyNumberFormat="1" applyFont="1" applyFill="1" applyBorder="1" applyAlignment="1">
      <alignment horizontal="left" vertical="center" wrapText="1"/>
    </xf>
    <xf numFmtId="0" fontId="18" fillId="4" borderId="0" xfId="1" applyFont="1" applyFill="1" applyAlignment="1">
      <alignment horizontal="left" wrapText="1"/>
    </xf>
    <xf numFmtId="49" fontId="5" fillId="0" borderId="1" xfId="1" applyNumberFormat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top"/>
    </xf>
    <xf numFmtId="0" fontId="18" fillId="0" borderId="0" xfId="1" applyFont="1" applyFill="1" applyAlignment="1">
      <alignment horizontal="left"/>
    </xf>
    <xf numFmtId="0" fontId="7" fillId="0" borderId="57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23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7" fillId="0" borderId="44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2" fontId="7" fillId="0" borderId="44" xfId="1" applyNumberFormat="1" applyFont="1" applyFill="1" applyBorder="1" applyAlignment="1">
      <alignment horizontal="center" vertical="center" wrapText="1"/>
    </xf>
    <xf numFmtId="2" fontId="7" fillId="0" borderId="6" xfId="1" applyNumberFormat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/>
    </xf>
    <xf numFmtId="0" fontId="10" fillId="0" borderId="13" xfId="1" applyFont="1" applyBorder="1" applyAlignment="1">
      <alignment horizontal="right" vertical="center"/>
    </xf>
    <xf numFmtId="0" fontId="1" fillId="0" borderId="9" xfId="1" applyBorder="1" applyAlignment="1">
      <alignment horizontal="right"/>
    </xf>
    <xf numFmtId="0" fontId="1" fillId="0" borderId="11" xfId="1" applyBorder="1" applyAlignment="1">
      <alignment horizontal="right"/>
    </xf>
    <xf numFmtId="2" fontId="2" fillId="0" borderId="3" xfId="1" applyNumberFormat="1" applyFont="1" applyBorder="1" applyAlignment="1">
      <alignment horizontal="center" vertical="top"/>
    </xf>
    <xf numFmtId="0" fontId="2" fillId="0" borderId="3" xfId="1" applyFont="1" applyBorder="1" applyAlignment="1">
      <alignment horizontal="center" vertical="top"/>
    </xf>
    <xf numFmtId="0" fontId="5" fillId="0" borderId="0" xfId="1" applyFont="1" applyAlignment="1"/>
    <xf numFmtId="49" fontId="3" fillId="0" borderId="0" xfId="1" applyNumberFormat="1" applyFont="1" applyBorder="1" applyAlignment="1">
      <alignment horizontal="center"/>
    </xf>
    <xf numFmtId="0" fontId="3" fillId="0" borderId="0" xfId="1" applyFont="1" applyAlignment="1">
      <alignment horizontal="right" vertical="center"/>
    </xf>
    <xf numFmtId="0" fontId="29" fillId="0" borderId="0" xfId="1" applyFont="1" applyAlignment="1">
      <alignment horizontal="center"/>
    </xf>
    <xf numFmtId="0" fontId="18" fillId="0" borderId="0" xfId="1" applyFont="1" applyAlignment="1">
      <alignment horizontal="left" wrapText="1"/>
    </xf>
    <xf numFmtId="0" fontId="18" fillId="0" borderId="0" xfId="1" applyFont="1" applyBorder="1" applyAlignment="1">
      <alignment horizontal="left" wrapText="1"/>
    </xf>
    <xf numFmtId="2" fontId="7" fillId="0" borderId="50" xfId="1" applyNumberFormat="1" applyFont="1" applyBorder="1" applyAlignment="1">
      <alignment horizontal="center" vertical="center" wrapText="1"/>
    </xf>
    <xf numFmtId="2" fontId="7" fillId="0" borderId="32" xfId="1" applyNumberFormat="1" applyFont="1" applyBorder="1" applyAlignment="1">
      <alignment horizontal="center" vertical="center" wrapText="1"/>
    </xf>
    <xf numFmtId="0" fontId="5" fillId="0" borderId="0" xfId="1" applyNumberFormat="1" applyFont="1" applyAlignment="1">
      <alignment horizontal="left"/>
    </xf>
    <xf numFmtId="0" fontId="5" fillId="0" borderId="21" xfId="1" applyFont="1" applyBorder="1" applyAlignment="1">
      <alignment horizontal="center" vertical="center" wrapText="1"/>
    </xf>
    <xf numFmtId="0" fontId="5" fillId="0" borderId="22" xfId="1" applyFont="1" applyBorder="1" applyAlignment="1">
      <alignment horizontal="center" vertical="center" wrapText="1"/>
    </xf>
    <xf numFmtId="2" fontId="7" fillId="0" borderId="21" xfId="1" applyNumberFormat="1" applyFont="1" applyBorder="1" applyAlignment="1">
      <alignment horizontal="center" vertical="center" wrapText="1"/>
    </xf>
    <xf numFmtId="2" fontId="7" fillId="0" borderId="22" xfId="1" applyNumberFormat="1" applyFont="1" applyBorder="1" applyAlignment="1">
      <alignment horizontal="center" vertical="center" wrapText="1"/>
    </xf>
    <xf numFmtId="0" fontId="7" fillId="0" borderId="2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44" xfId="1" applyNumberFormat="1" applyFont="1" applyBorder="1" applyAlignment="1">
      <alignment horizontal="center" vertical="center" wrapText="1"/>
    </xf>
    <xf numFmtId="0" fontId="7" fillId="0" borderId="6" xfId="1" applyNumberFormat="1" applyFont="1" applyBorder="1" applyAlignment="1">
      <alignment horizontal="center" vertical="center" wrapText="1"/>
    </xf>
    <xf numFmtId="0" fontId="7" fillId="0" borderId="66" xfId="1" applyNumberFormat="1" applyFont="1" applyBorder="1" applyAlignment="1">
      <alignment horizontal="center" vertical="center" wrapText="1"/>
    </xf>
    <xf numFmtId="0" fontId="7" fillId="0" borderId="14" xfId="1" applyNumberFormat="1" applyFont="1" applyBorder="1" applyAlignment="1">
      <alignment horizontal="center" vertical="center" wrapText="1"/>
    </xf>
    <xf numFmtId="0" fontId="7" fillId="0" borderId="50" xfId="1" applyNumberFormat="1" applyFont="1" applyBorder="1" applyAlignment="1">
      <alignment horizontal="center" vertical="center" wrapText="1"/>
    </xf>
    <xf numFmtId="0" fontId="7" fillId="0" borderId="32" xfId="1" applyNumberFormat="1" applyFont="1" applyBorder="1" applyAlignment="1">
      <alignment horizontal="center" vertical="center" wrapText="1"/>
    </xf>
    <xf numFmtId="0" fontId="7" fillId="0" borderId="50" xfId="1" applyFont="1" applyBorder="1" applyAlignment="1">
      <alignment horizontal="center" vertical="center" wrapText="1"/>
    </xf>
    <xf numFmtId="0" fontId="7" fillId="0" borderId="32" xfId="1" applyFont="1" applyBorder="1" applyAlignment="1">
      <alignment horizontal="center" vertical="center" wrapText="1"/>
    </xf>
    <xf numFmtId="0" fontId="10" fillId="0" borderId="14" xfId="1" applyFont="1" applyBorder="1" applyAlignment="1">
      <alignment horizontal="right" vertical="center"/>
    </xf>
    <xf numFmtId="0" fontId="1" fillId="0" borderId="15" xfId="1" applyFont="1" applyBorder="1" applyAlignment="1">
      <alignment horizontal="right"/>
    </xf>
    <xf numFmtId="0" fontId="1" fillId="0" borderId="30" xfId="1" applyFont="1" applyBorder="1" applyAlignment="1">
      <alignment horizontal="right"/>
    </xf>
    <xf numFmtId="0" fontId="1" fillId="0" borderId="36" xfId="1" applyFont="1" applyBorder="1" applyAlignment="1">
      <alignment horizontal="right"/>
    </xf>
    <xf numFmtId="0" fontId="4" fillId="0" borderId="13" xfId="1" applyFont="1" applyBorder="1" applyAlignment="1">
      <alignment horizontal="right"/>
    </xf>
    <xf numFmtId="0" fontId="4" fillId="0" borderId="9" xfId="1" applyFont="1" applyBorder="1" applyAlignment="1">
      <alignment horizontal="right"/>
    </xf>
    <xf numFmtId="0" fontId="11" fillId="0" borderId="11" xfId="1" applyFont="1" applyBorder="1" applyAlignment="1">
      <alignment horizontal="right"/>
    </xf>
    <xf numFmtId="0" fontId="2" fillId="0" borderId="0" xfId="1" applyFont="1" applyBorder="1" applyAlignment="1">
      <alignment horizontal="center" vertical="top"/>
    </xf>
    <xf numFmtId="2" fontId="2" fillId="0" borderId="3" xfId="1" applyNumberFormat="1" applyFont="1" applyBorder="1" applyAlignment="1">
      <alignment horizontal="center" vertical="top" wrapText="1"/>
    </xf>
    <xf numFmtId="0" fontId="7" fillId="0" borderId="39" xfId="1" applyFont="1" applyBorder="1" applyAlignment="1">
      <alignment horizontal="center" vertical="center" wrapText="1"/>
    </xf>
    <xf numFmtId="0" fontId="7" fillId="0" borderId="46" xfId="1" applyFont="1" applyFill="1" applyBorder="1" applyAlignment="1">
      <alignment horizontal="center" vertical="center" wrapText="1"/>
    </xf>
    <xf numFmtId="0" fontId="7" fillId="0" borderId="43" xfId="1" applyNumberFormat="1" applyFont="1" applyBorder="1" applyAlignment="1">
      <alignment horizontal="center" vertical="center" wrapText="1"/>
    </xf>
    <xf numFmtId="0" fontId="7" fillId="0" borderId="51" xfId="1" applyNumberFormat="1" applyFont="1" applyBorder="1" applyAlignment="1">
      <alignment horizontal="center" vertical="center" wrapText="1"/>
    </xf>
    <xf numFmtId="0" fontId="7" fillId="0" borderId="23" xfId="1" applyNumberFormat="1" applyFont="1" applyBorder="1" applyAlignment="1">
      <alignment horizontal="center" vertical="center" wrapText="1"/>
    </xf>
    <xf numFmtId="0" fontId="7" fillId="0" borderId="39" xfId="1" applyNumberFormat="1" applyFont="1" applyBorder="1" applyAlignment="1">
      <alignment horizontal="center" vertical="center" wrapText="1"/>
    </xf>
    <xf numFmtId="0" fontId="7" fillId="0" borderId="46" xfId="1" applyNumberFormat="1" applyFont="1" applyBorder="1" applyAlignment="1">
      <alignment horizontal="center" vertical="center" wrapText="1"/>
    </xf>
    <xf numFmtId="0" fontId="3" fillId="0" borderId="0" xfId="1" applyFont="1" applyAlignment="1">
      <alignment horizontal="right"/>
    </xf>
    <xf numFmtId="0" fontId="1" fillId="0" borderId="0" xfId="1" applyAlignment="1"/>
    <xf numFmtId="0" fontId="2" fillId="0" borderId="1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10" fillId="0" borderId="47" xfId="1" applyFont="1" applyBorder="1" applyAlignment="1">
      <alignment horizontal="right" vertical="center"/>
    </xf>
    <xf numFmtId="0" fontId="10" fillId="0" borderId="51" xfId="1" applyFont="1" applyBorder="1" applyAlignment="1">
      <alignment horizontal="right" vertical="center"/>
    </xf>
    <xf numFmtId="0" fontId="10" fillId="0" borderId="10" xfId="1" applyFont="1" applyBorder="1" applyAlignment="1">
      <alignment horizontal="right" vertical="center"/>
    </xf>
    <xf numFmtId="0" fontId="10" fillId="0" borderId="0" xfId="1" applyFont="1" applyBorder="1" applyAlignment="1">
      <alignment horizontal="right" vertical="center"/>
    </xf>
    <xf numFmtId="0" fontId="10" fillId="0" borderId="42" xfId="1" applyFont="1" applyBorder="1" applyAlignment="1">
      <alignment horizontal="right" vertical="center"/>
    </xf>
    <xf numFmtId="0" fontId="13" fillId="0" borderId="1" xfId="1" applyFont="1" applyBorder="1" applyAlignment="1">
      <alignment horizontal="center"/>
    </xf>
    <xf numFmtId="0" fontId="13" fillId="0" borderId="0" xfId="1" applyFont="1" applyBorder="1" applyAlignment="1">
      <alignment horizontal="center"/>
    </xf>
    <xf numFmtId="0" fontId="7" fillId="0" borderId="0" xfId="1" applyNumberFormat="1" applyFont="1" applyBorder="1" applyAlignment="1">
      <alignment horizontal="center" vertical="center" wrapText="1"/>
    </xf>
    <xf numFmtId="0" fontId="8" fillId="0" borderId="0" xfId="1" applyFont="1" applyAlignment="1">
      <alignment horizontal="left" wrapText="1"/>
    </xf>
    <xf numFmtId="0" fontId="5" fillId="0" borderId="43" xfId="1" applyFont="1" applyBorder="1" applyAlignment="1">
      <alignment horizontal="center" vertical="center" wrapText="1"/>
    </xf>
    <xf numFmtId="0" fontId="5" fillId="0" borderId="51" xfId="1" applyFont="1" applyBorder="1" applyAlignment="1">
      <alignment horizontal="center" vertical="center" wrapText="1"/>
    </xf>
    <xf numFmtId="0" fontId="1" fillId="0" borderId="31" xfId="1" applyFont="1" applyBorder="1" applyAlignment="1">
      <alignment horizontal="right"/>
    </xf>
    <xf numFmtId="0" fontId="1" fillId="0" borderId="53" xfId="1" applyFont="1" applyBorder="1" applyAlignment="1">
      <alignment horizontal="right"/>
    </xf>
    <xf numFmtId="0" fontId="11" fillId="0" borderId="36" xfId="1" applyFont="1" applyBorder="1" applyAlignment="1">
      <alignment horizontal="right"/>
    </xf>
    <xf numFmtId="0" fontId="5" fillId="0" borderId="50" xfId="1" applyFont="1" applyBorder="1" applyAlignment="1">
      <alignment horizontal="center" vertical="center" wrapText="1"/>
    </xf>
    <xf numFmtId="0" fontId="5" fillId="0" borderId="3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/>
    </xf>
    <xf numFmtId="0" fontId="10" fillId="0" borderId="32" xfId="1" applyFont="1" applyBorder="1" applyAlignment="1">
      <alignment horizontal="right" vertical="center"/>
    </xf>
    <xf numFmtId="0" fontId="7" fillId="4" borderId="59" xfId="1" applyFont="1" applyFill="1" applyBorder="1" applyAlignment="1" applyProtection="1">
      <alignment horizontal="center" vertical="center" wrapText="1"/>
      <protection locked="0"/>
    </xf>
    <xf numFmtId="0" fontId="7" fillId="4" borderId="2" xfId="1" applyFont="1" applyFill="1" applyBorder="1" applyAlignment="1" applyProtection="1">
      <alignment horizontal="center" vertical="center" wrapText="1"/>
      <protection locked="0"/>
    </xf>
    <xf numFmtId="0" fontId="7" fillId="4" borderId="61" xfId="1" applyFont="1" applyFill="1" applyBorder="1" applyAlignment="1" applyProtection="1">
      <alignment horizontal="center" vertical="center" wrapText="1"/>
      <protection locked="0"/>
    </xf>
    <xf numFmtId="0" fontId="30" fillId="0" borderId="13" xfId="1" applyFont="1" applyFill="1" applyBorder="1" applyAlignment="1" applyProtection="1">
      <alignment horizontal="right" vertical="center" wrapText="1"/>
      <protection locked="0"/>
    </xf>
    <xf numFmtId="0" fontId="30" fillId="0" borderId="9" xfId="1" applyFont="1" applyFill="1" applyBorder="1" applyAlignment="1" applyProtection="1">
      <alignment horizontal="right" vertical="center" wrapText="1"/>
      <protection locked="0"/>
    </xf>
    <xf numFmtId="0" fontId="2" fillId="0" borderId="3" xfId="1" applyFont="1" applyBorder="1" applyAlignment="1" applyProtection="1">
      <alignment horizontal="center" vertical="top"/>
      <protection locked="0"/>
    </xf>
    <xf numFmtId="0" fontId="5" fillId="0" borderId="1" xfId="1" applyFont="1" applyBorder="1" applyAlignment="1" applyProtection="1">
      <alignment horizontal="center"/>
      <protection locked="0"/>
    </xf>
    <xf numFmtId="0" fontId="2" fillId="0" borderId="0" xfId="1" applyFont="1" applyAlignment="1" applyProtection="1">
      <alignment horizontal="center" vertical="top"/>
      <protection locked="0"/>
    </xf>
    <xf numFmtId="0" fontId="30" fillId="0" borderId="4" xfId="1" applyFont="1" applyFill="1" applyBorder="1" applyAlignment="1" applyProtection="1">
      <alignment horizontal="left" wrapText="1"/>
      <protection locked="0"/>
    </xf>
    <xf numFmtId="0" fontId="30" fillId="0" borderId="2" xfId="1" applyFont="1" applyFill="1" applyBorder="1" applyAlignment="1" applyProtection="1">
      <alignment horizontal="left" wrapText="1"/>
      <protection locked="0"/>
    </xf>
    <xf numFmtId="0" fontId="30" fillId="0" borderId="20" xfId="1" applyFont="1" applyFill="1" applyBorder="1" applyAlignment="1" applyProtection="1">
      <alignment horizontal="left" wrapText="1"/>
      <protection locked="0"/>
    </xf>
    <xf numFmtId="0" fontId="30" fillId="0" borderId="17" xfId="1" applyFont="1" applyFill="1" applyBorder="1" applyAlignment="1" applyProtection="1">
      <alignment horizontal="left" wrapText="1"/>
      <protection locked="0"/>
    </xf>
    <xf numFmtId="0" fontId="30" fillId="0" borderId="34" xfId="1" applyFont="1" applyFill="1" applyBorder="1" applyAlignment="1" applyProtection="1">
      <alignment horizontal="left" wrapText="1"/>
      <protection locked="0"/>
    </xf>
    <xf numFmtId="0" fontId="30" fillId="0" borderId="39" xfId="1" applyFont="1" applyFill="1" applyBorder="1" applyAlignment="1" applyProtection="1">
      <alignment horizontal="left" vertical="center" wrapText="1"/>
      <protection locked="0"/>
    </xf>
    <xf numFmtId="0" fontId="30" fillId="0" borderId="61" xfId="1" applyFont="1" applyFill="1" applyBorder="1" applyAlignment="1" applyProtection="1">
      <alignment horizontal="left" vertical="center" wrapText="1"/>
      <protection locked="0"/>
    </xf>
    <xf numFmtId="0" fontId="18" fillId="0" borderId="0" xfId="1" applyFont="1" applyFill="1" applyAlignment="1">
      <alignment vertical="top" wrapText="1"/>
    </xf>
    <xf numFmtId="0" fontId="29" fillId="0" borderId="0" xfId="1" applyFont="1" applyBorder="1" applyAlignment="1" applyProtection="1">
      <alignment horizontal="center" vertical="center"/>
      <protection locked="0"/>
    </xf>
    <xf numFmtId="0" fontId="18" fillId="0" borderId="0" xfId="1" applyFont="1" applyAlignment="1">
      <alignment wrapText="1"/>
    </xf>
    <xf numFmtId="0" fontId="5" fillId="0" borderId="0" xfId="1" applyFont="1" applyAlignment="1" applyProtection="1">
      <alignment wrapText="1"/>
      <protection locked="0"/>
    </xf>
    <xf numFmtId="0" fontId="5" fillId="0" borderId="0" xfId="1" applyFont="1" applyAlignment="1" applyProtection="1">
      <protection locked="0"/>
    </xf>
    <xf numFmtId="0" fontId="3" fillId="0" borderId="1" xfId="1" applyFont="1" applyBorder="1" applyAlignment="1" applyProtection="1">
      <protection locked="0"/>
    </xf>
    <xf numFmtId="0" fontId="6" fillId="0" borderId="17" xfId="1" applyFont="1" applyBorder="1" applyAlignment="1" applyProtection="1">
      <protection locked="0"/>
    </xf>
    <xf numFmtId="0" fontId="5" fillId="0" borderId="0" xfId="1" applyFont="1" applyAlignment="1" applyProtection="1">
      <alignment horizontal="center"/>
      <protection locked="0"/>
    </xf>
    <xf numFmtId="0" fontId="4" fillId="0" borderId="0" xfId="1" applyFont="1" applyBorder="1" applyAlignment="1" applyProtection="1">
      <alignment horizontal="center"/>
      <protection locked="0"/>
    </xf>
    <xf numFmtId="0" fontId="24" fillId="5" borderId="13" xfId="1" applyFont="1" applyFill="1" applyBorder="1" applyAlignment="1" applyProtection="1">
      <alignment horizontal="center" vertical="center" wrapText="1"/>
      <protection locked="0"/>
    </xf>
    <xf numFmtId="0" fontId="24" fillId="5" borderId="9" xfId="1" applyFont="1" applyFill="1" applyBorder="1" applyAlignment="1" applyProtection="1">
      <alignment horizontal="center" vertical="center" wrapText="1"/>
      <protection locked="0"/>
    </xf>
    <xf numFmtId="0" fontId="30" fillId="0" borderId="5" xfId="1" applyFont="1" applyFill="1" applyBorder="1" applyAlignment="1" applyProtection="1">
      <alignment horizontal="left" wrapText="1"/>
      <protection locked="0"/>
    </xf>
    <xf numFmtId="0" fontId="30" fillId="0" borderId="59" xfId="1" applyFont="1" applyFill="1" applyBorder="1" applyAlignment="1" applyProtection="1">
      <alignment horizontal="left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FFFFE7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64"/>
  <sheetViews>
    <sheetView zoomScaleNormal="100" zoomScalePageLayoutView="80" workbookViewId="0">
      <selection activeCell="A17" sqref="A17:G17"/>
    </sheetView>
  </sheetViews>
  <sheetFormatPr defaultRowHeight="12.75" x14ac:dyDescent="0.2"/>
  <cols>
    <col min="1" max="1" width="7.28515625" customWidth="1"/>
    <col min="3" max="3" width="26.140625" customWidth="1"/>
    <col min="4" max="8" width="12.7109375" customWidth="1"/>
    <col min="9" max="10" width="12.7109375" style="80" customWidth="1"/>
    <col min="11" max="11" width="12.7109375" customWidth="1"/>
    <col min="12" max="12" width="20.85546875" customWidth="1"/>
    <col min="13" max="13" width="12.7109375" customWidth="1"/>
    <col min="14" max="14" width="5.85546875" customWidth="1"/>
    <col min="15" max="15" width="10" customWidth="1"/>
  </cols>
  <sheetData>
    <row r="1" spans="1:15" ht="15.75" customHeight="1" x14ac:dyDescent="0.25">
      <c r="A1" s="327" t="s">
        <v>70</v>
      </c>
      <c r="B1" s="327"/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117"/>
      <c r="O1" s="117"/>
    </row>
    <row r="2" spans="1:15" ht="15.75" customHeight="1" x14ac:dyDescent="0.25">
      <c r="A2" s="327"/>
      <c r="B2" s="327"/>
      <c r="C2" s="327"/>
      <c r="D2" s="327"/>
      <c r="E2" s="327"/>
      <c r="F2" s="327"/>
      <c r="G2" s="327"/>
      <c r="H2" s="327"/>
      <c r="I2" s="327"/>
      <c r="J2" s="327"/>
      <c r="K2" s="327"/>
      <c r="L2" s="327"/>
      <c r="M2" s="327"/>
      <c r="N2" s="117"/>
      <c r="O2" s="117"/>
    </row>
    <row r="3" spans="1:15" ht="15.75" customHeight="1" x14ac:dyDescent="0.2">
      <c r="A3" s="328" t="s">
        <v>97</v>
      </c>
      <c r="B3" s="328"/>
      <c r="C3" s="328"/>
      <c r="D3" s="328"/>
      <c r="E3" s="328"/>
      <c r="F3" s="328"/>
      <c r="G3" s="328"/>
      <c r="H3" s="328"/>
      <c r="I3" s="328"/>
      <c r="J3" s="328"/>
      <c r="K3" s="328"/>
      <c r="L3" s="328"/>
      <c r="M3" s="328"/>
      <c r="N3" s="118"/>
      <c r="O3" s="118"/>
    </row>
    <row r="4" spans="1:15" ht="15.75" customHeight="1" x14ac:dyDescent="0.2">
      <c r="A4" s="328"/>
      <c r="B4" s="328"/>
      <c r="C4" s="328"/>
      <c r="D4" s="328"/>
      <c r="E4" s="328"/>
      <c r="F4" s="328"/>
      <c r="G4" s="328"/>
      <c r="H4" s="328"/>
      <c r="I4" s="328"/>
      <c r="J4" s="328"/>
      <c r="K4" s="328"/>
      <c r="L4" s="328"/>
      <c r="M4" s="328"/>
      <c r="N4" s="118"/>
      <c r="O4" s="118"/>
    </row>
    <row r="5" spans="1:15" ht="15.75" customHeight="1" x14ac:dyDescent="0.2">
      <c r="A5" s="328" t="s">
        <v>132</v>
      </c>
      <c r="B5" s="328"/>
      <c r="C5" s="328"/>
      <c r="D5" s="328"/>
      <c r="E5" s="328"/>
      <c r="F5" s="328"/>
      <c r="G5" s="328"/>
      <c r="H5" s="328"/>
      <c r="I5" s="328"/>
      <c r="J5" s="328"/>
      <c r="K5" s="328"/>
      <c r="L5" s="328"/>
      <c r="M5" s="328"/>
      <c r="N5" s="118"/>
      <c r="O5" s="118"/>
    </row>
    <row r="6" spans="1:15" ht="15.75" customHeight="1" x14ac:dyDescent="0.25">
      <c r="A6" s="329" t="s">
        <v>85</v>
      </c>
      <c r="B6" s="329"/>
      <c r="C6" s="329"/>
      <c r="D6" s="329"/>
      <c r="E6" s="329"/>
      <c r="F6" s="329"/>
      <c r="G6" s="329"/>
      <c r="H6" s="329"/>
      <c r="I6" s="329"/>
      <c r="J6" s="329"/>
      <c r="K6" s="329"/>
      <c r="L6" s="329"/>
      <c r="M6" s="329"/>
      <c r="N6" s="69"/>
      <c r="O6" s="69"/>
    </row>
    <row r="7" spans="1:15" ht="15.75" customHeight="1" x14ac:dyDescent="0.25">
      <c r="A7" s="329"/>
      <c r="B7" s="329"/>
      <c r="C7" s="329"/>
      <c r="D7" s="329"/>
      <c r="E7" s="329"/>
      <c r="F7" s="329"/>
      <c r="G7" s="329"/>
      <c r="H7" s="329"/>
      <c r="I7" s="329"/>
      <c r="J7" s="329"/>
      <c r="K7" s="329"/>
      <c r="L7" s="329"/>
      <c r="M7" s="329"/>
      <c r="N7" s="69"/>
      <c r="O7" s="69"/>
    </row>
    <row r="8" spans="1:15" ht="15.75" customHeight="1" x14ac:dyDescent="0.25">
      <c r="A8" s="329" t="s">
        <v>88</v>
      </c>
      <c r="B8" s="329"/>
      <c r="C8" s="329"/>
      <c r="D8" s="329"/>
      <c r="E8" s="329"/>
      <c r="F8" s="329"/>
      <c r="G8" s="329"/>
      <c r="H8" s="329"/>
      <c r="I8" s="329"/>
      <c r="J8" s="329"/>
      <c r="K8" s="329"/>
      <c r="L8" s="329"/>
      <c r="M8" s="329"/>
      <c r="N8" s="69"/>
      <c r="O8" s="69"/>
    </row>
    <row r="9" spans="1:15" ht="15.75" customHeight="1" x14ac:dyDescent="0.25">
      <c r="A9" s="329"/>
      <c r="B9" s="329"/>
      <c r="C9" s="329"/>
      <c r="D9" s="329"/>
      <c r="E9" s="329"/>
      <c r="F9" s="329"/>
      <c r="G9" s="329"/>
      <c r="H9" s="329"/>
      <c r="I9" s="329"/>
      <c r="J9" s="329"/>
      <c r="K9" s="329"/>
      <c r="L9" s="329"/>
      <c r="M9" s="329"/>
      <c r="N9" s="69"/>
      <c r="O9" s="69"/>
    </row>
    <row r="10" spans="1:15" ht="15.75" customHeight="1" x14ac:dyDescent="0.25">
      <c r="A10" s="327" t="s">
        <v>77</v>
      </c>
      <c r="B10" s="327"/>
      <c r="C10" s="327"/>
      <c r="D10" s="327"/>
      <c r="E10" s="327"/>
      <c r="F10" s="327"/>
      <c r="G10" s="327"/>
      <c r="H10" s="327"/>
      <c r="I10" s="327"/>
      <c r="J10" s="327"/>
      <c r="K10" s="327"/>
      <c r="L10" s="327"/>
      <c r="M10" s="327"/>
      <c r="N10" s="117"/>
      <c r="O10" s="117"/>
    </row>
    <row r="11" spans="1:15" ht="15.75" customHeight="1" x14ac:dyDescent="0.25">
      <c r="A11" s="327"/>
      <c r="B11" s="327"/>
      <c r="C11" s="327"/>
      <c r="D11" s="327"/>
      <c r="E11" s="327"/>
      <c r="F11" s="327"/>
      <c r="G11" s="327"/>
      <c r="H11" s="327"/>
      <c r="I11" s="327"/>
      <c r="J11" s="327"/>
      <c r="K11" s="327"/>
      <c r="L11" s="327"/>
      <c r="M11" s="327"/>
      <c r="N11" s="117"/>
      <c r="O11" s="117"/>
    </row>
    <row r="12" spans="1:15" ht="15.75" customHeight="1" x14ac:dyDescent="0.25">
      <c r="A12" s="333" t="s">
        <v>71</v>
      </c>
      <c r="B12" s="333"/>
      <c r="C12" s="333"/>
      <c r="D12" s="333"/>
      <c r="E12" s="333"/>
      <c r="F12" s="333"/>
      <c r="G12" s="333"/>
      <c r="H12" s="333"/>
      <c r="I12" s="333"/>
      <c r="J12" s="333"/>
      <c r="K12" s="333"/>
      <c r="L12" s="333"/>
      <c r="M12" s="333"/>
      <c r="N12" s="113"/>
      <c r="O12" s="113"/>
    </row>
    <row r="13" spans="1:15" ht="15.75" customHeight="1" x14ac:dyDescent="0.25">
      <c r="A13" s="333" t="s">
        <v>98</v>
      </c>
      <c r="B13" s="333"/>
      <c r="C13" s="333"/>
      <c r="D13" s="333"/>
      <c r="E13" s="333"/>
      <c r="F13" s="333"/>
      <c r="G13" s="333"/>
      <c r="H13" s="333"/>
      <c r="I13" s="333"/>
      <c r="J13" s="333"/>
      <c r="K13" s="333"/>
      <c r="L13" s="333"/>
      <c r="M13" s="333"/>
      <c r="N13" s="117"/>
      <c r="O13" s="117"/>
    </row>
    <row r="14" spans="1:15" ht="25.5" customHeight="1" x14ac:dyDescent="0.2">
      <c r="A14" s="330"/>
      <c r="B14" s="330"/>
      <c r="C14" s="330"/>
      <c r="D14" s="330"/>
      <c r="E14" s="330"/>
      <c r="F14" s="119"/>
      <c r="G14" s="119"/>
      <c r="H14" s="331"/>
      <c r="I14" s="331"/>
      <c r="J14" s="331"/>
      <c r="K14" s="331"/>
      <c r="L14" s="331"/>
      <c r="M14" s="331"/>
      <c r="N14" s="116"/>
      <c r="O14" s="116"/>
    </row>
    <row r="15" spans="1:15" x14ac:dyDescent="0.2">
      <c r="A15" s="332" t="s">
        <v>0</v>
      </c>
      <c r="B15" s="332"/>
      <c r="C15" s="332"/>
      <c r="D15" s="332"/>
      <c r="E15" s="332"/>
      <c r="F15" s="34"/>
      <c r="G15" s="34"/>
      <c r="H15" s="332" t="s">
        <v>1</v>
      </c>
      <c r="I15" s="332"/>
      <c r="J15" s="332"/>
      <c r="K15" s="332"/>
      <c r="L15" s="332"/>
      <c r="M15" s="332"/>
      <c r="N15" s="116"/>
      <c r="O15" s="116"/>
    </row>
    <row r="16" spans="1:15" x14ac:dyDescent="0.2">
      <c r="A16" s="139"/>
      <c r="B16" s="139"/>
      <c r="C16" s="139"/>
      <c r="D16" s="139"/>
      <c r="E16" s="139"/>
      <c r="F16" s="34"/>
      <c r="G16" s="34"/>
      <c r="H16" s="139"/>
      <c r="I16" s="139"/>
      <c r="J16" s="139"/>
      <c r="K16" s="139"/>
      <c r="L16" s="139"/>
      <c r="M16" s="139"/>
      <c r="N16" s="116"/>
      <c r="O16" s="116"/>
    </row>
    <row r="17" spans="1:15" ht="18.75" x14ac:dyDescent="0.3">
      <c r="A17" s="325" t="s">
        <v>120</v>
      </c>
      <c r="B17" s="325"/>
      <c r="C17" s="325"/>
      <c r="D17" s="325"/>
      <c r="E17" s="325"/>
      <c r="F17" s="325"/>
      <c r="G17" s="325"/>
      <c r="H17" s="120"/>
      <c r="I17" s="326"/>
      <c r="J17" s="326"/>
      <c r="K17" s="326"/>
      <c r="L17" s="326"/>
      <c r="M17" s="121"/>
      <c r="N17" s="116"/>
      <c r="O17" s="116"/>
    </row>
    <row r="18" spans="1:15" ht="18.75" x14ac:dyDescent="0.3">
      <c r="A18" s="324" t="s">
        <v>22</v>
      </c>
      <c r="B18" s="324"/>
      <c r="C18" s="324"/>
      <c r="D18" s="324"/>
      <c r="E18" s="324"/>
      <c r="F18" s="324"/>
      <c r="G18" s="324"/>
      <c r="H18" s="297"/>
      <c r="I18" s="297"/>
      <c r="J18" s="297"/>
      <c r="K18" s="122"/>
      <c r="L18" s="320"/>
      <c r="M18" s="320"/>
      <c r="N18" s="116"/>
      <c r="O18" s="116"/>
    </row>
    <row r="19" spans="1:15" ht="18.75" x14ac:dyDescent="0.3">
      <c r="A19" s="321"/>
      <c r="B19" s="321"/>
      <c r="C19" s="321"/>
      <c r="D19" s="321"/>
      <c r="E19" s="321"/>
      <c r="F19" s="321"/>
      <c r="G19" s="321"/>
      <c r="H19" s="321"/>
      <c r="I19" s="321"/>
      <c r="J19" s="321"/>
      <c r="K19" s="321"/>
      <c r="L19" s="321"/>
      <c r="M19" s="321"/>
      <c r="N19" s="116"/>
      <c r="O19" s="116"/>
    </row>
    <row r="20" spans="1:15" ht="15.75" x14ac:dyDescent="0.25">
      <c r="A20" s="123" t="s">
        <v>2</v>
      </c>
      <c r="B20" s="123"/>
      <c r="C20" s="7"/>
      <c r="D20" s="322"/>
      <c r="E20" s="322"/>
      <c r="F20" s="323" t="s">
        <v>3</v>
      </c>
      <c r="G20" s="323"/>
      <c r="H20" s="124"/>
      <c r="I20" s="322"/>
      <c r="J20" s="322"/>
      <c r="K20" s="322"/>
      <c r="L20" s="322"/>
      <c r="M20" s="322"/>
      <c r="N20" s="116"/>
      <c r="O20" s="116"/>
    </row>
    <row r="21" spans="1:15" ht="18.75" x14ac:dyDescent="0.3">
      <c r="A21" s="34"/>
      <c r="B21" s="34"/>
      <c r="C21" s="8"/>
      <c r="D21" s="306" t="s">
        <v>4</v>
      </c>
      <c r="E21" s="306"/>
      <c r="F21" s="125"/>
      <c r="G21" s="125"/>
      <c r="H21" s="126"/>
      <c r="I21" s="306" t="s">
        <v>60</v>
      </c>
      <c r="J21" s="306"/>
      <c r="K21" s="306"/>
      <c r="L21" s="306"/>
      <c r="M21" s="306"/>
      <c r="N21" s="116"/>
      <c r="O21" s="116"/>
    </row>
    <row r="22" spans="1:15" ht="13.5" thickBot="1" x14ac:dyDescent="0.25">
      <c r="A22" s="116"/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</row>
    <row r="23" spans="1:15" ht="15" customHeight="1" x14ac:dyDescent="0.25">
      <c r="A23" s="336" t="s">
        <v>5</v>
      </c>
      <c r="B23" s="334" t="s">
        <v>23</v>
      </c>
      <c r="C23" s="338" t="s">
        <v>61</v>
      </c>
      <c r="D23" s="311" t="s">
        <v>79</v>
      </c>
      <c r="E23" s="312"/>
      <c r="F23" s="313"/>
      <c r="G23" s="314" t="s">
        <v>108</v>
      </c>
      <c r="H23" s="340"/>
      <c r="I23" s="314" t="s">
        <v>107</v>
      </c>
      <c r="J23" s="340"/>
      <c r="K23" s="314" t="s">
        <v>105</v>
      </c>
      <c r="L23" s="316" t="s">
        <v>106</v>
      </c>
      <c r="M23" s="318" t="s">
        <v>65</v>
      </c>
      <c r="N23" s="116"/>
      <c r="O23" s="116"/>
    </row>
    <row r="24" spans="1:15" ht="105" x14ac:dyDescent="0.2">
      <c r="A24" s="337"/>
      <c r="B24" s="335"/>
      <c r="C24" s="339"/>
      <c r="D24" s="127" t="s">
        <v>62</v>
      </c>
      <c r="E24" s="105" t="s">
        <v>63</v>
      </c>
      <c r="F24" s="166" t="s">
        <v>64</v>
      </c>
      <c r="G24" s="315"/>
      <c r="H24" s="341"/>
      <c r="I24" s="315"/>
      <c r="J24" s="341"/>
      <c r="K24" s="315"/>
      <c r="L24" s="317"/>
      <c r="M24" s="319"/>
      <c r="N24" s="116"/>
      <c r="O24" s="116"/>
    </row>
    <row r="25" spans="1:15" ht="15.75" thickBot="1" x14ac:dyDescent="0.25">
      <c r="A25" s="168" t="s">
        <v>6</v>
      </c>
      <c r="B25" s="109" t="s">
        <v>7</v>
      </c>
      <c r="C25" s="110" t="s">
        <v>8</v>
      </c>
      <c r="D25" s="106" t="s">
        <v>9</v>
      </c>
      <c r="E25" s="107" t="s">
        <v>10</v>
      </c>
      <c r="F25" s="108" t="s">
        <v>11</v>
      </c>
      <c r="G25" s="307" t="s">
        <v>45</v>
      </c>
      <c r="H25" s="308"/>
      <c r="I25" s="309" t="s">
        <v>12</v>
      </c>
      <c r="J25" s="310"/>
      <c r="K25" s="167" t="s">
        <v>13</v>
      </c>
      <c r="L25" s="111" t="s">
        <v>66</v>
      </c>
      <c r="M25" s="112" t="s">
        <v>67</v>
      </c>
    </row>
    <row r="26" spans="1:15" ht="36.75" thickBot="1" x14ac:dyDescent="0.25">
      <c r="A26" s="299" t="s">
        <v>14</v>
      </c>
      <c r="B26" s="300"/>
      <c r="C26" s="300"/>
      <c r="D26" s="300"/>
      <c r="E26" s="300"/>
      <c r="F26" s="300"/>
      <c r="G26" s="193" t="s">
        <v>83</v>
      </c>
      <c r="H26" s="194" t="s">
        <v>86</v>
      </c>
      <c r="I26" s="195" t="s">
        <v>87</v>
      </c>
      <c r="J26" s="194" t="s">
        <v>96</v>
      </c>
      <c r="K26" s="196" t="s">
        <v>46</v>
      </c>
      <c r="L26" s="197" t="s">
        <v>68</v>
      </c>
      <c r="M26" s="198" t="s">
        <v>26</v>
      </c>
    </row>
    <row r="27" spans="1:15" x14ac:dyDescent="0.2">
      <c r="A27" s="173">
        <v>1</v>
      </c>
      <c r="B27" s="164"/>
      <c r="C27" s="249"/>
      <c r="D27" s="250"/>
      <c r="E27" s="199">
        <v>20</v>
      </c>
      <c r="F27" s="174">
        <v>3.45</v>
      </c>
      <c r="G27" s="207">
        <f>156.3/1000*E27</f>
        <v>3.1260000000000003</v>
      </c>
      <c r="H27" s="175"/>
      <c r="I27" s="185">
        <f>171.9/1000*E27</f>
        <v>3.4379999999999997</v>
      </c>
      <c r="J27" s="175"/>
      <c r="K27" s="176">
        <f>IF(I27+J27-G27-H27&gt;=0, I27+J27-G27-H27, 0)</f>
        <v>0.31199999999999939</v>
      </c>
      <c r="L27" s="238">
        <f t="shared" ref="L27" si="0">ROUND(D27*K27,2)</f>
        <v>0</v>
      </c>
      <c r="M27" s="241">
        <f t="shared" ref="M27:M76" si="1">D27*E27</f>
        <v>0</v>
      </c>
    </row>
    <row r="28" spans="1:15" x14ac:dyDescent="0.2">
      <c r="A28" s="177">
        <v>2</v>
      </c>
      <c r="B28" s="82"/>
      <c r="C28" s="251"/>
      <c r="D28" s="252"/>
      <c r="E28" s="163">
        <v>20</v>
      </c>
      <c r="F28" s="71">
        <v>3.5</v>
      </c>
      <c r="G28" s="170">
        <f t="shared" ref="G28:G76" si="2">156.3/1000*E28</f>
        <v>3.1260000000000003</v>
      </c>
      <c r="H28" s="169"/>
      <c r="I28" s="170">
        <f t="shared" ref="I28:I56" si="3">171.9/1000*E28</f>
        <v>3.4379999999999997</v>
      </c>
      <c r="J28" s="169"/>
      <c r="K28" s="165">
        <f>IF(I28+J28-G28-H28&gt;=0, I28+J28-G28-H28, 0)</f>
        <v>0.31199999999999939</v>
      </c>
      <c r="L28" s="239">
        <f>ROUND(D28*K28,2)</f>
        <v>0</v>
      </c>
      <c r="M28" s="242">
        <f t="shared" si="1"/>
        <v>0</v>
      </c>
    </row>
    <row r="29" spans="1:15" x14ac:dyDescent="0.2">
      <c r="A29" s="177">
        <v>3</v>
      </c>
      <c r="B29" s="82"/>
      <c r="C29" s="251"/>
      <c r="D29" s="252"/>
      <c r="E29" s="163">
        <v>20</v>
      </c>
      <c r="F29" s="71">
        <v>3.55</v>
      </c>
      <c r="G29" s="170">
        <f t="shared" si="2"/>
        <v>3.1260000000000003</v>
      </c>
      <c r="H29" s="169"/>
      <c r="I29" s="170">
        <f t="shared" si="3"/>
        <v>3.4379999999999997</v>
      </c>
      <c r="J29" s="169"/>
      <c r="K29" s="165">
        <f>IF(I29+J29-G29-H29&gt;=0, I29+J29-G29-H29, 0)</f>
        <v>0.31199999999999939</v>
      </c>
      <c r="L29" s="239">
        <f>ROUND(D29*K29,2)</f>
        <v>0</v>
      </c>
      <c r="M29" s="242">
        <f t="shared" si="1"/>
        <v>0</v>
      </c>
    </row>
    <row r="30" spans="1:15" x14ac:dyDescent="0.2">
      <c r="A30" s="177">
        <v>4</v>
      </c>
      <c r="B30" s="82"/>
      <c r="C30" s="251"/>
      <c r="D30" s="252"/>
      <c r="E30" s="72">
        <v>20</v>
      </c>
      <c r="F30" s="71">
        <v>3.6</v>
      </c>
      <c r="G30" s="170">
        <f t="shared" si="2"/>
        <v>3.1260000000000003</v>
      </c>
      <c r="H30" s="161"/>
      <c r="I30" s="170">
        <f t="shared" si="3"/>
        <v>3.4379999999999997</v>
      </c>
      <c r="J30" s="161"/>
      <c r="K30" s="94">
        <f t="shared" ref="K30" si="4">IF(I30+J30-G30-H30&gt;=0, I30+J30-G30-H30, 0)</f>
        <v>0.31199999999999939</v>
      </c>
      <c r="L30" s="213">
        <f t="shared" ref="L30" si="5">ROUND(D30*K30,2)</f>
        <v>0</v>
      </c>
      <c r="M30" s="242">
        <f t="shared" si="1"/>
        <v>0</v>
      </c>
    </row>
    <row r="31" spans="1:15" x14ac:dyDescent="0.2">
      <c r="A31" s="177">
        <v>5</v>
      </c>
      <c r="B31" s="82"/>
      <c r="C31" s="251"/>
      <c r="D31" s="252"/>
      <c r="E31" s="72">
        <v>20</v>
      </c>
      <c r="F31" s="71">
        <v>3.65</v>
      </c>
      <c r="G31" s="170">
        <f t="shared" si="2"/>
        <v>3.1260000000000003</v>
      </c>
      <c r="H31" s="161"/>
      <c r="I31" s="170">
        <f t="shared" si="3"/>
        <v>3.4379999999999997</v>
      </c>
      <c r="J31" s="161"/>
      <c r="K31" s="94">
        <f t="shared" ref="K31:K40" si="6">IF(I31+J31-G31-H31&gt;=0, I31+J31-G31-H31, 0)</f>
        <v>0.31199999999999939</v>
      </c>
      <c r="L31" s="213">
        <f t="shared" ref="L31:L43" si="7">ROUND(D31*K31,2)</f>
        <v>0</v>
      </c>
      <c r="M31" s="242">
        <f t="shared" si="1"/>
        <v>0</v>
      </c>
    </row>
    <row r="32" spans="1:15" x14ac:dyDescent="0.2">
      <c r="A32" s="177">
        <v>6</v>
      </c>
      <c r="B32" s="82"/>
      <c r="C32" s="251"/>
      <c r="D32" s="252"/>
      <c r="E32" s="72">
        <v>20</v>
      </c>
      <c r="F32" s="71">
        <v>3.7</v>
      </c>
      <c r="G32" s="170">
        <f t="shared" si="2"/>
        <v>3.1260000000000003</v>
      </c>
      <c r="H32" s="161"/>
      <c r="I32" s="170">
        <f t="shared" si="3"/>
        <v>3.4379999999999997</v>
      </c>
      <c r="J32" s="161"/>
      <c r="K32" s="94">
        <f t="shared" si="6"/>
        <v>0.31199999999999939</v>
      </c>
      <c r="L32" s="213">
        <f t="shared" si="7"/>
        <v>0</v>
      </c>
      <c r="M32" s="242">
        <f t="shared" si="1"/>
        <v>0</v>
      </c>
    </row>
    <row r="33" spans="1:13" x14ac:dyDescent="0.2">
      <c r="A33" s="177">
        <v>7</v>
      </c>
      <c r="B33" s="82"/>
      <c r="C33" s="251"/>
      <c r="D33" s="252"/>
      <c r="E33" s="72">
        <v>20</v>
      </c>
      <c r="F33" s="71">
        <v>3.75</v>
      </c>
      <c r="G33" s="170">
        <f t="shared" si="2"/>
        <v>3.1260000000000003</v>
      </c>
      <c r="H33" s="161"/>
      <c r="I33" s="170">
        <f t="shared" si="3"/>
        <v>3.4379999999999997</v>
      </c>
      <c r="J33" s="161"/>
      <c r="K33" s="94">
        <f t="shared" si="6"/>
        <v>0.31199999999999939</v>
      </c>
      <c r="L33" s="213">
        <f t="shared" si="7"/>
        <v>0</v>
      </c>
      <c r="M33" s="242">
        <f t="shared" si="1"/>
        <v>0</v>
      </c>
    </row>
    <row r="34" spans="1:13" x14ac:dyDescent="0.2">
      <c r="A34" s="177">
        <v>8</v>
      </c>
      <c r="B34" s="82"/>
      <c r="C34" s="251"/>
      <c r="D34" s="252"/>
      <c r="E34" s="72">
        <v>20</v>
      </c>
      <c r="F34" s="71">
        <v>3.8</v>
      </c>
      <c r="G34" s="170">
        <f t="shared" si="2"/>
        <v>3.1260000000000003</v>
      </c>
      <c r="H34" s="161"/>
      <c r="I34" s="170">
        <f t="shared" si="3"/>
        <v>3.4379999999999997</v>
      </c>
      <c r="J34" s="161"/>
      <c r="K34" s="94">
        <f t="shared" si="6"/>
        <v>0.31199999999999939</v>
      </c>
      <c r="L34" s="213">
        <f t="shared" si="7"/>
        <v>0</v>
      </c>
      <c r="M34" s="242">
        <f t="shared" si="1"/>
        <v>0</v>
      </c>
    </row>
    <row r="35" spans="1:13" x14ac:dyDescent="0.2">
      <c r="A35" s="177">
        <v>9</v>
      </c>
      <c r="B35" s="82"/>
      <c r="C35" s="251"/>
      <c r="D35" s="252"/>
      <c r="E35" s="72">
        <v>20</v>
      </c>
      <c r="F35" s="71">
        <v>3.85</v>
      </c>
      <c r="G35" s="170">
        <f t="shared" si="2"/>
        <v>3.1260000000000003</v>
      </c>
      <c r="H35" s="161"/>
      <c r="I35" s="170">
        <f t="shared" si="3"/>
        <v>3.4379999999999997</v>
      </c>
      <c r="J35" s="161"/>
      <c r="K35" s="94">
        <f t="shared" si="6"/>
        <v>0.31199999999999939</v>
      </c>
      <c r="L35" s="213">
        <f t="shared" si="7"/>
        <v>0</v>
      </c>
      <c r="M35" s="242">
        <f t="shared" si="1"/>
        <v>0</v>
      </c>
    </row>
    <row r="36" spans="1:13" x14ac:dyDescent="0.2">
      <c r="A36" s="177">
        <v>10</v>
      </c>
      <c r="B36" s="82"/>
      <c r="C36" s="251"/>
      <c r="D36" s="252"/>
      <c r="E36" s="72">
        <v>20</v>
      </c>
      <c r="F36" s="71">
        <v>3.9</v>
      </c>
      <c r="G36" s="170">
        <f t="shared" si="2"/>
        <v>3.1260000000000003</v>
      </c>
      <c r="H36" s="161"/>
      <c r="I36" s="170">
        <f t="shared" si="3"/>
        <v>3.4379999999999997</v>
      </c>
      <c r="J36" s="161"/>
      <c r="K36" s="94">
        <f t="shared" si="6"/>
        <v>0.31199999999999939</v>
      </c>
      <c r="L36" s="213">
        <f t="shared" si="7"/>
        <v>0</v>
      </c>
      <c r="M36" s="242">
        <f t="shared" si="1"/>
        <v>0</v>
      </c>
    </row>
    <row r="37" spans="1:13" x14ac:dyDescent="0.2">
      <c r="A37" s="177">
        <v>11</v>
      </c>
      <c r="B37" s="82"/>
      <c r="C37" s="251"/>
      <c r="D37" s="252"/>
      <c r="E37" s="72">
        <v>20</v>
      </c>
      <c r="F37" s="71">
        <v>3.95</v>
      </c>
      <c r="G37" s="170">
        <f t="shared" si="2"/>
        <v>3.1260000000000003</v>
      </c>
      <c r="H37" s="162"/>
      <c r="I37" s="170">
        <f t="shared" si="3"/>
        <v>3.4379999999999997</v>
      </c>
      <c r="J37" s="161"/>
      <c r="K37" s="94">
        <f t="shared" si="6"/>
        <v>0.31199999999999939</v>
      </c>
      <c r="L37" s="213">
        <f t="shared" si="7"/>
        <v>0</v>
      </c>
      <c r="M37" s="242">
        <f t="shared" si="1"/>
        <v>0</v>
      </c>
    </row>
    <row r="38" spans="1:13" x14ac:dyDescent="0.2">
      <c r="A38" s="177">
        <v>12</v>
      </c>
      <c r="B38" s="82"/>
      <c r="C38" s="251"/>
      <c r="D38" s="252"/>
      <c r="E38" s="72">
        <v>20</v>
      </c>
      <c r="F38" s="71">
        <v>4</v>
      </c>
      <c r="G38" s="170">
        <f t="shared" si="2"/>
        <v>3.1260000000000003</v>
      </c>
      <c r="H38" s="161"/>
      <c r="I38" s="170">
        <f t="shared" si="3"/>
        <v>3.4379999999999997</v>
      </c>
      <c r="J38" s="161"/>
      <c r="K38" s="94">
        <f t="shared" si="6"/>
        <v>0.31199999999999939</v>
      </c>
      <c r="L38" s="213">
        <f t="shared" si="7"/>
        <v>0</v>
      </c>
      <c r="M38" s="242">
        <f t="shared" si="1"/>
        <v>0</v>
      </c>
    </row>
    <row r="39" spans="1:13" x14ac:dyDescent="0.2">
      <c r="A39" s="177">
        <v>13</v>
      </c>
      <c r="B39" s="82"/>
      <c r="C39" s="251"/>
      <c r="D39" s="252"/>
      <c r="E39" s="72">
        <v>20</v>
      </c>
      <c r="F39" s="71">
        <v>4.05</v>
      </c>
      <c r="G39" s="170">
        <f t="shared" si="2"/>
        <v>3.1260000000000003</v>
      </c>
      <c r="H39" s="161"/>
      <c r="I39" s="170">
        <f t="shared" si="3"/>
        <v>3.4379999999999997</v>
      </c>
      <c r="J39" s="161"/>
      <c r="K39" s="94">
        <f>IF(I39+J39-G39-H39&gt;=0, I39+J39-G39-H39, 0)</f>
        <v>0.31199999999999939</v>
      </c>
      <c r="L39" s="213">
        <f t="shared" si="7"/>
        <v>0</v>
      </c>
      <c r="M39" s="242">
        <f t="shared" si="1"/>
        <v>0</v>
      </c>
    </row>
    <row r="40" spans="1:13" x14ac:dyDescent="0.2">
      <c r="A40" s="177">
        <v>14</v>
      </c>
      <c r="B40" s="82"/>
      <c r="C40" s="251"/>
      <c r="D40" s="252"/>
      <c r="E40" s="72">
        <v>20</v>
      </c>
      <c r="F40" s="71">
        <v>4.0999999999999996</v>
      </c>
      <c r="G40" s="170">
        <f t="shared" si="2"/>
        <v>3.1260000000000003</v>
      </c>
      <c r="H40" s="169"/>
      <c r="I40" s="170">
        <f t="shared" si="3"/>
        <v>3.4379999999999997</v>
      </c>
      <c r="J40" s="161"/>
      <c r="K40" s="94">
        <f t="shared" si="6"/>
        <v>0.31199999999999939</v>
      </c>
      <c r="L40" s="213">
        <f t="shared" si="7"/>
        <v>0</v>
      </c>
      <c r="M40" s="242">
        <f t="shared" si="1"/>
        <v>0</v>
      </c>
    </row>
    <row r="41" spans="1:13" x14ac:dyDescent="0.2">
      <c r="A41" s="177">
        <v>15</v>
      </c>
      <c r="B41" s="82"/>
      <c r="C41" s="251"/>
      <c r="D41" s="252"/>
      <c r="E41" s="72">
        <v>20</v>
      </c>
      <c r="F41" s="71">
        <v>4.1500000000000004</v>
      </c>
      <c r="G41" s="170">
        <f t="shared" si="2"/>
        <v>3.1260000000000003</v>
      </c>
      <c r="H41" s="169"/>
      <c r="I41" s="170">
        <f t="shared" si="3"/>
        <v>3.4379999999999997</v>
      </c>
      <c r="J41" s="161"/>
      <c r="K41" s="94">
        <f t="shared" ref="K41" si="8">IF(I41+J41-G41-H41&gt;=0, I41+J41-G41-H41, 0)</f>
        <v>0.31199999999999939</v>
      </c>
      <c r="L41" s="213">
        <f t="shared" ref="L41:L42" si="9">ROUND(D41*K41,2)</f>
        <v>0</v>
      </c>
      <c r="M41" s="242">
        <f t="shared" si="1"/>
        <v>0</v>
      </c>
    </row>
    <row r="42" spans="1:13" x14ac:dyDescent="0.2">
      <c r="A42" s="177">
        <v>16</v>
      </c>
      <c r="B42" s="82"/>
      <c r="C42" s="251"/>
      <c r="D42" s="252"/>
      <c r="E42" s="72">
        <v>20</v>
      </c>
      <c r="F42" s="71">
        <v>4.2</v>
      </c>
      <c r="G42" s="170">
        <f t="shared" si="2"/>
        <v>3.1260000000000003</v>
      </c>
      <c r="H42" s="161"/>
      <c r="I42" s="170">
        <f t="shared" si="3"/>
        <v>3.4379999999999997</v>
      </c>
      <c r="J42" s="161"/>
      <c r="K42" s="94">
        <f>IF(I42+J42-G42-H42&gt;=0, I42+J42-G42-H42, 0)</f>
        <v>0.31199999999999939</v>
      </c>
      <c r="L42" s="213">
        <f t="shared" si="9"/>
        <v>0</v>
      </c>
      <c r="M42" s="242">
        <f t="shared" si="1"/>
        <v>0</v>
      </c>
    </row>
    <row r="43" spans="1:13" x14ac:dyDescent="0.2">
      <c r="A43" s="177">
        <v>17</v>
      </c>
      <c r="B43" s="82"/>
      <c r="C43" s="251"/>
      <c r="D43" s="252"/>
      <c r="E43" s="72">
        <v>20</v>
      </c>
      <c r="F43" s="71">
        <v>4.25</v>
      </c>
      <c r="G43" s="170">
        <f t="shared" si="2"/>
        <v>3.1260000000000003</v>
      </c>
      <c r="H43" s="95"/>
      <c r="I43" s="170">
        <f t="shared" si="3"/>
        <v>3.4379999999999997</v>
      </c>
      <c r="J43" s="171"/>
      <c r="K43" s="94">
        <f>IF(I43+J43-G43-H43&gt;=0, I43+J43-G43-H43, 0)</f>
        <v>0.31199999999999939</v>
      </c>
      <c r="L43" s="213">
        <f t="shared" si="7"/>
        <v>0</v>
      </c>
      <c r="M43" s="242">
        <f t="shared" si="1"/>
        <v>0</v>
      </c>
    </row>
    <row r="44" spans="1:13" x14ac:dyDescent="0.2">
      <c r="A44" s="177">
        <v>18</v>
      </c>
      <c r="B44" s="82"/>
      <c r="C44" s="251"/>
      <c r="D44" s="252"/>
      <c r="E44" s="72">
        <v>20</v>
      </c>
      <c r="F44" s="71">
        <v>4.3</v>
      </c>
      <c r="G44" s="170">
        <f t="shared" si="2"/>
        <v>3.1260000000000003</v>
      </c>
      <c r="H44" s="95"/>
      <c r="I44" s="170">
        <f t="shared" si="3"/>
        <v>3.4379999999999997</v>
      </c>
      <c r="J44" s="161"/>
      <c r="K44" s="94">
        <f t="shared" ref="K44:K76" si="10">IF(I44+J44-G44-H44&gt;=0, I44+J44-G44-H44, 0)</f>
        <v>0.31199999999999939</v>
      </c>
      <c r="L44" s="213">
        <f t="shared" ref="L44:L76" si="11">ROUND(D44*K44,2)</f>
        <v>0</v>
      </c>
      <c r="M44" s="242">
        <f t="shared" si="1"/>
        <v>0</v>
      </c>
    </row>
    <row r="45" spans="1:13" x14ac:dyDescent="0.2">
      <c r="A45" s="177">
        <v>19</v>
      </c>
      <c r="B45" s="82"/>
      <c r="C45" s="251"/>
      <c r="D45" s="252"/>
      <c r="E45" s="72">
        <v>20</v>
      </c>
      <c r="F45" s="71">
        <v>4.4000000000000004</v>
      </c>
      <c r="G45" s="170">
        <f t="shared" si="2"/>
        <v>3.1260000000000003</v>
      </c>
      <c r="H45" s="161"/>
      <c r="I45" s="170">
        <f t="shared" si="3"/>
        <v>3.4379999999999997</v>
      </c>
      <c r="J45" s="161"/>
      <c r="K45" s="165">
        <f t="shared" si="10"/>
        <v>0.31199999999999939</v>
      </c>
      <c r="L45" s="239">
        <f t="shared" si="11"/>
        <v>0</v>
      </c>
      <c r="M45" s="242">
        <f t="shared" si="1"/>
        <v>0</v>
      </c>
    </row>
    <row r="46" spans="1:13" x14ac:dyDescent="0.2">
      <c r="A46" s="177">
        <v>20</v>
      </c>
      <c r="B46" s="82"/>
      <c r="C46" s="251"/>
      <c r="D46" s="252"/>
      <c r="E46" s="72">
        <v>20</v>
      </c>
      <c r="F46" s="71">
        <v>4.45</v>
      </c>
      <c r="G46" s="170">
        <f t="shared" si="2"/>
        <v>3.1260000000000003</v>
      </c>
      <c r="H46" s="161"/>
      <c r="I46" s="170">
        <f t="shared" si="3"/>
        <v>3.4379999999999997</v>
      </c>
      <c r="J46" s="161"/>
      <c r="K46" s="165">
        <f t="shared" si="10"/>
        <v>0.31199999999999939</v>
      </c>
      <c r="L46" s="239">
        <f t="shared" si="11"/>
        <v>0</v>
      </c>
      <c r="M46" s="242">
        <f t="shared" si="1"/>
        <v>0</v>
      </c>
    </row>
    <row r="47" spans="1:13" x14ac:dyDescent="0.2">
      <c r="A47" s="177">
        <v>21</v>
      </c>
      <c r="B47" s="82"/>
      <c r="C47" s="251"/>
      <c r="D47" s="252"/>
      <c r="E47" s="72">
        <v>20</v>
      </c>
      <c r="F47" s="71">
        <v>4.5</v>
      </c>
      <c r="G47" s="170">
        <f t="shared" si="2"/>
        <v>3.1260000000000003</v>
      </c>
      <c r="H47" s="161"/>
      <c r="I47" s="170">
        <f t="shared" si="3"/>
        <v>3.4379999999999997</v>
      </c>
      <c r="J47" s="161"/>
      <c r="K47" s="165">
        <f t="shared" si="10"/>
        <v>0.31199999999999939</v>
      </c>
      <c r="L47" s="239">
        <f t="shared" si="11"/>
        <v>0</v>
      </c>
      <c r="M47" s="242">
        <f t="shared" si="1"/>
        <v>0</v>
      </c>
    </row>
    <row r="48" spans="1:13" x14ac:dyDescent="0.2">
      <c r="A48" s="177">
        <v>22</v>
      </c>
      <c r="B48" s="82"/>
      <c r="C48" s="251"/>
      <c r="D48" s="252"/>
      <c r="E48" s="72">
        <v>20</v>
      </c>
      <c r="F48" s="71">
        <v>4.5999999999999996</v>
      </c>
      <c r="G48" s="170">
        <f t="shared" si="2"/>
        <v>3.1260000000000003</v>
      </c>
      <c r="H48" s="161"/>
      <c r="I48" s="170">
        <f t="shared" si="3"/>
        <v>3.4379999999999997</v>
      </c>
      <c r="J48" s="161"/>
      <c r="K48" s="165">
        <f t="shared" si="10"/>
        <v>0.31199999999999939</v>
      </c>
      <c r="L48" s="239">
        <f t="shared" si="11"/>
        <v>0</v>
      </c>
      <c r="M48" s="242">
        <f t="shared" si="1"/>
        <v>0</v>
      </c>
    </row>
    <row r="49" spans="1:13" x14ac:dyDescent="0.2">
      <c r="A49" s="177">
        <v>23</v>
      </c>
      <c r="B49" s="82"/>
      <c r="C49" s="251"/>
      <c r="D49" s="252"/>
      <c r="E49" s="72">
        <v>20</v>
      </c>
      <c r="F49" s="71">
        <v>4.6500000000000004</v>
      </c>
      <c r="G49" s="170">
        <f t="shared" si="2"/>
        <v>3.1260000000000003</v>
      </c>
      <c r="H49" s="161"/>
      <c r="I49" s="170">
        <f t="shared" si="3"/>
        <v>3.4379999999999997</v>
      </c>
      <c r="J49" s="161"/>
      <c r="K49" s="165">
        <f t="shared" si="10"/>
        <v>0.31199999999999939</v>
      </c>
      <c r="L49" s="239">
        <f t="shared" si="11"/>
        <v>0</v>
      </c>
      <c r="M49" s="242">
        <f t="shared" si="1"/>
        <v>0</v>
      </c>
    </row>
    <row r="50" spans="1:13" x14ac:dyDescent="0.2">
      <c r="A50" s="177">
        <v>24</v>
      </c>
      <c r="B50" s="82"/>
      <c r="C50" s="251"/>
      <c r="D50" s="252"/>
      <c r="E50" s="72">
        <v>20</v>
      </c>
      <c r="F50" s="71">
        <v>4.7</v>
      </c>
      <c r="G50" s="170">
        <f t="shared" si="2"/>
        <v>3.1260000000000003</v>
      </c>
      <c r="H50" s="161"/>
      <c r="I50" s="170">
        <f t="shared" si="3"/>
        <v>3.4379999999999997</v>
      </c>
      <c r="J50" s="161"/>
      <c r="K50" s="165">
        <f t="shared" si="10"/>
        <v>0.31199999999999939</v>
      </c>
      <c r="L50" s="239">
        <f t="shared" si="11"/>
        <v>0</v>
      </c>
      <c r="M50" s="242">
        <f t="shared" si="1"/>
        <v>0</v>
      </c>
    </row>
    <row r="51" spans="1:13" x14ac:dyDescent="0.2">
      <c r="A51" s="177">
        <v>25</v>
      </c>
      <c r="B51" s="82"/>
      <c r="C51" s="251"/>
      <c r="D51" s="252"/>
      <c r="E51" s="72">
        <v>20</v>
      </c>
      <c r="F51" s="71">
        <v>4.75</v>
      </c>
      <c r="G51" s="170">
        <f t="shared" si="2"/>
        <v>3.1260000000000003</v>
      </c>
      <c r="H51" s="161"/>
      <c r="I51" s="170">
        <f t="shared" si="3"/>
        <v>3.4379999999999997</v>
      </c>
      <c r="J51" s="161"/>
      <c r="K51" s="165">
        <f t="shared" si="10"/>
        <v>0.31199999999999939</v>
      </c>
      <c r="L51" s="239">
        <f t="shared" si="11"/>
        <v>0</v>
      </c>
      <c r="M51" s="242">
        <f t="shared" si="1"/>
        <v>0</v>
      </c>
    </row>
    <row r="52" spans="1:13" x14ac:dyDescent="0.2">
      <c r="A52" s="177">
        <v>26</v>
      </c>
      <c r="B52" s="82"/>
      <c r="C52" s="251"/>
      <c r="D52" s="252"/>
      <c r="E52" s="72">
        <v>20</v>
      </c>
      <c r="F52" s="71">
        <v>4.8</v>
      </c>
      <c r="G52" s="170">
        <f t="shared" si="2"/>
        <v>3.1260000000000003</v>
      </c>
      <c r="H52" s="161"/>
      <c r="I52" s="170">
        <f t="shared" si="3"/>
        <v>3.4379999999999997</v>
      </c>
      <c r="J52" s="161"/>
      <c r="K52" s="165">
        <f t="shared" ref="K52" si="12">IF(I52+J52-G52-H52&gt;=0, I52+J52-G52-H52, 0)</f>
        <v>0.31199999999999939</v>
      </c>
      <c r="L52" s="239">
        <f t="shared" ref="L52" si="13">ROUND(D52*K52,2)</f>
        <v>0</v>
      </c>
      <c r="M52" s="242">
        <f t="shared" si="1"/>
        <v>0</v>
      </c>
    </row>
    <row r="53" spans="1:13" ht="13.5" thickBot="1" x14ac:dyDescent="0.25">
      <c r="A53" s="177">
        <v>27</v>
      </c>
      <c r="B53" s="82"/>
      <c r="C53" s="251"/>
      <c r="D53" s="252"/>
      <c r="E53" s="72">
        <v>20</v>
      </c>
      <c r="F53" s="71">
        <v>4.8499999999999996</v>
      </c>
      <c r="G53" s="170">
        <f t="shared" si="2"/>
        <v>3.1260000000000003</v>
      </c>
      <c r="H53" s="215"/>
      <c r="I53" s="170">
        <f t="shared" si="3"/>
        <v>3.4379999999999997</v>
      </c>
      <c r="J53" s="95"/>
      <c r="K53" s="165">
        <f t="shared" si="10"/>
        <v>0.31199999999999939</v>
      </c>
      <c r="L53" s="239">
        <f t="shared" si="11"/>
        <v>0</v>
      </c>
      <c r="M53" s="242">
        <f t="shared" si="1"/>
        <v>0</v>
      </c>
    </row>
    <row r="54" spans="1:13" ht="13.5" thickTop="1" x14ac:dyDescent="0.2">
      <c r="A54" s="177">
        <v>28</v>
      </c>
      <c r="B54" s="82"/>
      <c r="C54" s="251"/>
      <c r="D54" s="252"/>
      <c r="E54" s="72">
        <v>20</v>
      </c>
      <c r="F54" s="71">
        <v>5</v>
      </c>
      <c r="G54" s="170"/>
      <c r="H54" s="248">
        <f t="shared" ref="H54:H56" si="14">(119.6/1000*1+(F54/E54)*(15/100))*E54</f>
        <v>3.1419999999999999</v>
      </c>
      <c r="I54" s="170">
        <f t="shared" si="3"/>
        <v>3.4379999999999997</v>
      </c>
      <c r="J54" s="95"/>
      <c r="K54" s="165">
        <f t="shared" si="10"/>
        <v>0.29599999999999982</v>
      </c>
      <c r="L54" s="239">
        <f t="shared" si="11"/>
        <v>0</v>
      </c>
      <c r="M54" s="242">
        <f t="shared" si="1"/>
        <v>0</v>
      </c>
    </row>
    <row r="55" spans="1:13" x14ac:dyDescent="0.2">
      <c r="A55" s="177">
        <v>29</v>
      </c>
      <c r="B55" s="82"/>
      <c r="C55" s="251"/>
      <c r="D55" s="252"/>
      <c r="E55" s="72">
        <v>20</v>
      </c>
      <c r="F55" s="71">
        <v>5.0999999999999996</v>
      </c>
      <c r="G55" s="170"/>
      <c r="H55" s="161">
        <f t="shared" si="14"/>
        <v>3.157</v>
      </c>
      <c r="I55" s="170">
        <f t="shared" si="3"/>
        <v>3.4379999999999997</v>
      </c>
      <c r="J55" s="169"/>
      <c r="K55" s="165">
        <f t="shared" si="10"/>
        <v>0.28099999999999969</v>
      </c>
      <c r="L55" s="239">
        <f t="shared" si="11"/>
        <v>0</v>
      </c>
      <c r="M55" s="242">
        <f t="shared" si="1"/>
        <v>0</v>
      </c>
    </row>
    <row r="56" spans="1:13" ht="13.5" thickBot="1" x14ac:dyDescent="0.25">
      <c r="A56" s="177">
        <v>30</v>
      </c>
      <c r="B56" s="82"/>
      <c r="C56" s="251"/>
      <c r="D56" s="252"/>
      <c r="E56" s="72">
        <v>20</v>
      </c>
      <c r="F56" s="71">
        <v>5.35</v>
      </c>
      <c r="G56" s="170"/>
      <c r="H56" s="161">
        <f t="shared" si="14"/>
        <v>3.1945000000000001</v>
      </c>
      <c r="I56" s="170">
        <f t="shared" si="3"/>
        <v>3.4379999999999997</v>
      </c>
      <c r="J56" s="215"/>
      <c r="K56" s="165">
        <f t="shared" si="10"/>
        <v>0.24349999999999961</v>
      </c>
      <c r="L56" s="239">
        <f t="shared" si="11"/>
        <v>0</v>
      </c>
      <c r="M56" s="242">
        <f t="shared" si="1"/>
        <v>0</v>
      </c>
    </row>
    <row r="57" spans="1:13" ht="13.5" thickTop="1" x14ac:dyDescent="0.2">
      <c r="A57" s="177">
        <v>31</v>
      </c>
      <c r="B57" s="82"/>
      <c r="C57" s="251"/>
      <c r="D57" s="252"/>
      <c r="E57" s="72">
        <v>20</v>
      </c>
      <c r="F57" s="71">
        <v>5.4</v>
      </c>
      <c r="G57" s="170"/>
      <c r="H57" s="161">
        <f>(119.6/1000*1+(F57/E57)*(15/100))*E57</f>
        <v>3.202</v>
      </c>
      <c r="I57" s="186"/>
      <c r="J57" s="248">
        <f>(131.6/1000*1+(F57/E57)*(15/100))*E57</f>
        <v>3.4420000000000002</v>
      </c>
      <c r="K57" s="165">
        <f t="shared" si="10"/>
        <v>0.24000000000000021</v>
      </c>
      <c r="L57" s="239">
        <f t="shared" si="11"/>
        <v>0</v>
      </c>
      <c r="M57" s="242">
        <f t="shared" si="1"/>
        <v>0</v>
      </c>
    </row>
    <row r="58" spans="1:13" x14ac:dyDescent="0.2">
      <c r="A58" s="177">
        <v>32</v>
      </c>
      <c r="B58" s="82"/>
      <c r="C58" s="251"/>
      <c r="D58" s="252"/>
      <c r="E58" s="72">
        <v>20</v>
      </c>
      <c r="F58" s="71">
        <v>5.8</v>
      </c>
      <c r="G58" s="170"/>
      <c r="H58" s="161">
        <f>(119.6/1000*1+(F58/E58)*(15/100))*E58</f>
        <v>3.262</v>
      </c>
      <c r="I58" s="186"/>
      <c r="J58" s="169">
        <f t="shared" ref="J58:J60" si="15">(131.6/1000*1+(F58/E58)*(15/100))*E58</f>
        <v>3.5019999999999998</v>
      </c>
      <c r="K58" s="165">
        <f t="shared" si="10"/>
        <v>0.23999999999999977</v>
      </c>
      <c r="L58" s="239">
        <f t="shared" si="11"/>
        <v>0</v>
      </c>
      <c r="M58" s="242">
        <f t="shared" si="1"/>
        <v>0</v>
      </c>
    </row>
    <row r="59" spans="1:13" ht="14.45" customHeight="1" x14ac:dyDescent="0.2">
      <c r="A59" s="177">
        <v>33</v>
      </c>
      <c r="B59" s="82"/>
      <c r="C59" s="251"/>
      <c r="D59" s="252"/>
      <c r="E59" s="72">
        <v>20</v>
      </c>
      <c r="F59" s="71">
        <v>6</v>
      </c>
      <c r="G59" s="170"/>
      <c r="H59" s="161">
        <f>(119.6/1000*1+(F59/E59)*(15/100))*E59</f>
        <v>3.2919999999999998</v>
      </c>
      <c r="I59" s="186"/>
      <c r="J59" s="169">
        <f t="shared" si="15"/>
        <v>3.5319999999999996</v>
      </c>
      <c r="K59" s="165">
        <f t="shared" si="10"/>
        <v>0.23999999999999977</v>
      </c>
      <c r="L59" s="239">
        <f t="shared" si="11"/>
        <v>0</v>
      </c>
      <c r="M59" s="242">
        <f t="shared" si="1"/>
        <v>0</v>
      </c>
    </row>
    <row r="60" spans="1:13" x14ac:dyDescent="0.2">
      <c r="A60" s="177">
        <v>34</v>
      </c>
      <c r="B60" s="82"/>
      <c r="C60" s="251"/>
      <c r="D60" s="252"/>
      <c r="E60" s="72">
        <v>20</v>
      </c>
      <c r="F60" s="71">
        <v>6.1</v>
      </c>
      <c r="G60" s="170"/>
      <c r="H60" s="161">
        <f t="shared" ref="H60:H64" si="16">(119.6/1000*1+(F60/E60)*(15/100))*E60</f>
        <v>3.3069999999999999</v>
      </c>
      <c r="I60" s="186"/>
      <c r="J60" s="169">
        <f t="shared" si="15"/>
        <v>3.5470000000000002</v>
      </c>
      <c r="K60" s="165">
        <f t="shared" si="10"/>
        <v>0.24000000000000021</v>
      </c>
      <c r="L60" s="239">
        <f t="shared" si="11"/>
        <v>0</v>
      </c>
      <c r="M60" s="242">
        <f t="shared" si="1"/>
        <v>0</v>
      </c>
    </row>
    <row r="61" spans="1:13" x14ac:dyDescent="0.2">
      <c r="A61" s="177">
        <v>35</v>
      </c>
      <c r="B61" s="82"/>
      <c r="C61" s="251"/>
      <c r="D61" s="252"/>
      <c r="E61" s="72">
        <v>20</v>
      </c>
      <c r="F61" s="71">
        <v>6.4</v>
      </c>
      <c r="G61" s="170"/>
      <c r="H61" s="161">
        <f t="shared" si="16"/>
        <v>3.3519999999999999</v>
      </c>
      <c r="I61" s="186"/>
      <c r="J61" s="169">
        <f>(131.6/1000*1+(F61/E61)*(15/100))*E61</f>
        <v>3.5919999999999996</v>
      </c>
      <c r="K61" s="165">
        <f t="shared" si="10"/>
        <v>0.23999999999999977</v>
      </c>
      <c r="L61" s="239">
        <f t="shared" si="11"/>
        <v>0</v>
      </c>
      <c r="M61" s="242">
        <f t="shared" si="1"/>
        <v>0</v>
      </c>
    </row>
    <row r="62" spans="1:13" x14ac:dyDescent="0.2">
      <c r="A62" s="177">
        <v>36</v>
      </c>
      <c r="B62" s="82"/>
      <c r="C62" s="251"/>
      <c r="D62" s="252"/>
      <c r="E62" s="72">
        <v>20</v>
      </c>
      <c r="F62" s="71">
        <v>6.45</v>
      </c>
      <c r="G62" s="170"/>
      <c r="H62" s="161">
        <f t="shared" si="16"/>
        <v>3.3594999999999997</v>
      </c>
      <c r="I62" s="186"/>
      <c r="J62" s="169">
        <f>(131.6/1000*1+(F62/E62)*(15/100))*E62</f>
        <v>3.5994999999999999</v>
      </c>
      <c r="K62" s="165">
        <f t="shared" si="10"/>
        <v>0.24000000000000021</v>
      </c>
      <c r="L62" s="239">
        <f t="shared" si="11"/>
        <v>0</v>
      </c>
      <c r="M62" s="242">
        <f t="shared" si="1"/>
        <v>0</v>
      </c>
    </row>
    <row r="63" spans="1:13" x14ac:dyDescent="0.2">
      <c r="A63" s="177">
        <v>37</v>
      </c>
      <c r="B63" s="82"/>
      <c r="C63" s="251"/>
      <c r="D63" s="252"/>
      <c r="E63" s="72">
        <v>20</v>
      </c>
      <c r="F63" s="71">
        <v>6.5</v>
      </c>
      <c r="G63" s="170"/>
      <c r="H63" s="161">
        <f t="shared" si="16"/>
        <v>3.367</v>
      </c>
      <c r="I63" s="186"/>
      <c r="J63" s="169">
        <f>(131.6/1000*1+(F63/E63)*(15/100))*E63</f>
        <v>3.6070000000000002</v>
      </c>
      <c r="K63" s="165">
        <f t="shared" si="10"/>
        <v>0.24000000000000021</v>
      </c>
      <c r="L63" s="239">
        <f t="shared" si="11"/>
        <v>0</v>
      </c>
      <c r="M63" s="242">
        <f t="shared" si="1"/>
        <v>0</v>
      </c>
    </row>
    <row r="64" spans="1:13" x14ac:dyDescent="0.2">
      <c r="A64" s="177">
        <v>38</v>
      </c>
      <c r="B64" s="82"/>
      <c r="C64" s="251"/>
      <c r="D64" s="252"/>
      <c r="E64" s="72">
        <v>20</v>
      </c>
      <c r="F64" s="71">
        <v>7</v>
      </c>
      <c r="G64" s="170"/>
      <c r="H64" s="161">
        <f t="shared" si="16"/>
        <v>3.4420000000000002</v>
      </c>
      <c r="I64" s="186"/>
      <c r="J64" s="169">
        <f>(131.6/1000*1+(F64/E64)*(15/100))*E64</f>
        <v>3.6819999999999995</v>
      </c>
      <c r="K64" s="165">
        <f t="shared" si="10"/>
        <v>0.23999999999999932</v>
      </c>
      <c r="L64" s="239">
        <f t="shared" si="11"/>
        <v>0</v>
      </c>
      <c r="M64" s="242">
        <f t="shared" si="1"/>
        <v>0</v>
      </c>
    </row>
    <row r="65" spans="1:18" x14ac:dyDescent="0.2">
      <c r="A65" s="177">
        <v>39</v>
      </c>
      <c r="B65" s="82"/>
      <c r="C65" s="251"/>
      <c r="D65" s="252"/>
      <c r="E65" s="233">
        <v>21</v>
      </c>
      <c r="F65" s="244">
        <v>3.95</v>
      </c>
      <c r="G65" s="170">
        <f t="shared" ref="G65" si="17">156.3/1000*E65</f>
        <v>3.2823000000000007</v>
      </c>
      <c r="H65" s="161"/>
      <c r="I65" s="170">
        <f t="shared" ref="I65:I76" si="18">171.9/1000*E65</f>
        <v>3.6099000000000001</v>
      </c>
      <c r="J65" s="161"/>
      <c r="K65" s="94">
        <f t="shared" si="10"/>
        <v>0.32759999999999945</v>
      </c>
      <c r="L65" s="213">
        <f t="shared" si="11"/>
        <v>0</v>
      </c>
      <c r="M65" s="242">
        <f t="shared" ref="M65" si="19">D65*E65</f>
        <v>0</v>
      </c>
    </row>
    <row r="66" spans="1:18" x14ac:dyDescent="0.2">
      <c r="A66" s="177">
        <v>40</v>
      </c>
      <c r="B66" s="82"/>
      <c r="C66" s="251"/>
      <c r="D66" s="252"/>
      <c r="E66" s="233">
        <v>24</v>
      </c>
      <c r="F66" s="244">
        <v>5</v>
      </c>
      <c r="G66" s="170">
        <f t="shared" si="2"/>
        <v>3.7512000000000008</v>
      </c>
      <c r="H66" s="161"/>
      <c r="I66" s="170">
        <f t="shared" si="18"/>
        <v>4.1256000000000004</v>
      </c>
      <c r="J66" s="169"/>
      <c r="K66" s="165">
        <f t="shared" si="10"/>
        <v>0.37439999999999962</v>
      </c>
      <c r="L66" s="239">
        <f t="shared" si="11"/>
        <v>0</v>
      </c>
      <c r="M66" s="242">
        <f t="shared" si="1"/>
        <v>0</v>
      </c>
    </row>
    <row r="67" spans="1:18" x14ac:dyDescent="0.2">
      <c r="A67" s="177">
        <v>41</v>
      </c>
      <c r="B67" s="82"/>
      <c r="C67" s="251"/>
      <c r="D67" s="252"/>
      <c r="E67" s="233">
        <v>25</v>
      </c>
      <c r="F67" s="244">
        <v>6</v>
      </c>
      <c r="G67" s="170">
        <f t="shared" si="2"/>
        <v>3.9075000000000006</v>
      </c>
      <c r="H67" s="161"/>
      <c r="I67" s="170">
        <f t="shared" si="18"/>
        <v>4.2975000000000003</v>
      </c>
      <c r="J67" s="169"/>
      <c r="K67" s="165">
        <f t="shared" si="10"/>
        <v>0.38999999999999968</v>
      </c>
      <c r="L67" s="239">
        <f t="shared" si="11"/>
        <v>0</v>
      </c>
      <c r="M67" s="242">
        <f t="shared" si="1"/>
        <v>0</v>
      </c>
    </row>
    <row r="68" spans="1:18" x14ac:dyDescent="0.2">
      <c r="A68" s="177">
        <v>42</v>
      </c>
      <c r="B68" s="82"/>
      <c r="C68" s="251"/>
      <c r="D68" s="252"/>
      <c r="E68" s="73">
        <v>40</v>
      </c>
      <c r="F68" s="71">
        <v>7</v>
      </c>
      <c r="G68" s="170">
        <f t="shared" si="2"/>
        <v>6.2520000000000007</v>
      </c>
      <c r="H68" s="161"/>
      <c r="I68" s="170">
        <f t="shared" si="18"/>
        <v>6.8759999999999994</v>
      </c>
      <c r="J68" s="161"/>
      <c r="K68" s="165">
        <f t="shared" si="10"/>
        <v>0.62399999999999878</v>
      </c>
      <c r="L68" s="239">
        <f t="shared" si="11"/>
        <v>0</v>
      </c>
      <c r="M68" s="242">
        <f t="shared" si="1"/>
        <v>0</v>
      </c>
    </row>
    <row r="69" spans="1:18" x14ac:dyDescent="0.2">
      <c r="A69" s="177">
        <v>43</v>
      </c>
      <c r="B69" s="82"/>
      <c r="C69" s="251"/>
      <c r="D69" s="252"/>
      <c r="E69" s="73">
        <v>40</v>
      </c>
      <c r="F69" s="71">
        <v>7.4</v>
      </c>
      <c r="G69" s="170">
        <f t="shared" si="2"/>
        <v>6.2520000000000007</v>
      </c>
      <c r="H69" s="161"/>
      <c r="I69" s="170">
        <f t="shared" si="18"/>
        <v>6.8759999999999994</v>
      </c>
      <c r="J69" s="162"/>
      <c r="K69" s="165">
        <f t="shared" si="10"/>
        <v>0.62399999999999878</v>
      </c>
      <c r="L69" s="239">
        <f t="shared" si="11"/>
        <v>0</v>
      </c>
      <c r="M69" s="242">
        <f t="shared" si="1"/>
        <v>0</v>
      </c>
    </row>
    <row r="70" spans="1:18" x14ac:dyDescent="0.2">
      <c r="A70" s="177">
        <v>44</v>
      </c>
      <c r="B70" s="82"/>
      <c r="C70" s="251"/>
      <c r="D70" s="252"/>
      <c r="E70" s="73">
        <v>40</v>
      </c>
      <c r="F70" s="71">
        <v>7.9</v>
      </c>
      <c r="G70" s="170">
        <f t="shared" si="2"/>
        <v>6.2520000000000007</v>
      </c>
      <c r="H70" s="161"/>
      <c r="I70" s="170">
        <f t="shared" si="18"/>
        <v>6.8759999999999994</v>
      </c>
      <c r="J70" s="161"/>
      <c r="K70" s="165">
        <f t="shared" si="10"/>
        <v>0.62399999999999878</v>
      </c>
      <c r="L70" s="239">
        <f t="shared" si="11"/>
        <v>0</v>
      </c>
      <c r="M70" s="242">
        <f t="shared" si="1"/>
        <v>0</v>
      </c>
    </row>
    <row r="71" spans="1:18" x14ac:dyDescent="0.2">
      <c r="A71" s="177">
        <v>45</v>
      </c>
      <c r="B71" s="82"/>
      <c r="C71" s="251"/>
      <c r="D71" s="252"/>
      <c r="E71" s="73">
        <v>40</v>
      </c>
      <c r="F71" s="71">
        <v>7.95</v>
      </c>
      <c r="G71" s="170">
        <f t="shared" si="2"/>
        <v>6.2520000000000007</v>
      </c>
      <c r="H71" s="161"/>
      <c r="I71" s="170">
        <f t="shared" si="18"/>
        <v>6.8759999999999994</v>
      </c>
      <c r="J71" s="161"/>
      <c r="K71" s="165">
        <f t="shared" si="10"/>
        <v>0.62399999999999878</v>
      </c>
      <c r="L71" s="239">
        <f t="shared" si="11"/>
        <v>0</v>
      </c>
      <c r="M71" s="242">
        <f t="shared" si="1"/>
        <v>0</v>
      </c>
    </row>
    <row r="72" spans="1:18" x14ac:dyDescent="0.2">
      <c r="A72" s="177">
        <v>46</v>
      </c>
      <c r="B72" s="82"/>
      <c r="C72" s="251"/>
      <c r="D72" s="252"/>
      <c r="E72" s="73">
        <v>40</v>
      </c>
      <c r="F72" s="71">
        <v>8.4499999999999993</v>
      </c>
      <c r="G72" s="170">
        <f t="shared" si="2"/>
        <v>6.2520000000000007</v>
      </c>
      <c r="H72" s="161"/>
      <c r="I72" s="170">
        <f t="shared" si="18"/>
        <v>6.8759999999999994</v>
      </c>
      <c r="J72" s="161"/>
      <c r="K72" s="165">
        <f t="shared" si="10"/>
        <v>0.62399999999999878</v>
      </c>
      <c r="L72" s="239">
        <f t="shared" si="11"/>
        <v>0</v>
      </c>
      <c r="M72" s="242">
        <f t="shared" si="1"/>
        <v>0</v>
      </c>
    </row>
    <row r="73" spans="1:18" x14ac:dyDescent="0.2">
      <c r="A73" s="177">
        <v>47</v>
      </c>
      <c r="B73" s="82"/>
      <c r="C73" s="251"/>
      <c r="D73" s="252"/>
      <c r="E73" s="210">
        <v>40</v>
      </c>
      <c r="F73" s="200">
        <v>8.5</v>
      </c>
      <c r="G73" s="170">
        <f t="shared" si="2"/>
        <v>6.2520000000000007</v>
      </c>
      <c r="H73" s="161"/>
      <c r="I73" s="170">
        <f t="shared" si="18"/>
        <v>6.8759999999999994</v>
      </c>
      <c r="J73" s="162"/>
      <c r="K73" s="165">
        <f t="shared" si="10"/>
        <v>0.62399999999999878</v>
      </c>
      <c r="L73" s="239">
        <f t="shared" si="11"/>
        <v>0</v>
      </c>
      <c r="M73" s="242">
        <f t="shared" si="1"/>
        <v>0</v>
      </c>
    </row>
    <row r="74" spans="1:18" x14ac:dyDescent="0.2">
      <c r="A74" s="177">
        <v>48</v>
      </c>
      <c r="B74" s="82"/>
      <c r="C74" s="251"/>
      <c r="D74" s="252"/>
      <c r="E74" s="211">
        <v>40</v>
      </c>
      <c r="F74" s="208">
        <v>8.9</v>
      </c>
      <c r="G74" s="170">
        <f t="shared" si="2"/>
        <v>6.2520000000000007</v>
      </c>
      <c r="H74" s="161"/>
      <c r="I74" s="170">
        <f t="shared" si="18"/>
        <v>6.8759999999999994</v>
      </c>
      <c r="J74" s="95"/>
      <c r="K74" s="165">
        <f t="shared" si="10"/>
        <v>0.62399999999999878</v>
      </c>
      <c r="L74" s="239">
        <f t="shared" si="11"/>
        <v>0</v>
      </c>
      <c r="M74" s="242">
        <f t="shared" si="1"/>
        <v>0</v>
      </c>
    </row>
    <row r="75" spans="1:18" x14ac:dyDescent="0.2">
      <c r="A75" s="177">
        <v>49</v>
      </c>
      <c r="B75" s="82"/>
      <c r="C75" s="251"/>
      <c r="D75" s="252"/>
      <c r="E75" s="211">
        <v>40</v>
      </c>
      <c r="F75" s="208">
        <v>9.0500000000000007</v>
      </c>
      <c r="G75" s="170">
        <f t="shared" si="2"/>
        <v>6.2520000000000007</v>
      </c>
      <c r="H75" s="161"/>
      <c r="I75" s="170">
        <f t="shared" si="18"/>
        <v>6.8759999999999994</v>
      </c>
      <c r="J75" s="95"/>
      <c r="K75" s="165">
        <f t="shared" si="10"/>
        <v>0.62399999999999878</v>
      </c>
      <c r="L75" s="239">
        <f t="shared" si="11"/>
        <v>0</v>
      </c>
      <c r="M75" s="242">
        <f t="shared" si="1"/>
        <v>0</v>
      </c>
    </row>
    <row r="76" spans="1:18" ht="13.5" thickBot="1" x14ac:dyDescent="0.25">
      <c r="A76" s="178">
        <v>50</v>
      </c>
      <c r="B76" s="179"/>
      <c r="C76" s="253"/>
      <c r="D76" s="252"/>
      <c r="E76" s="212">
        <v>40</v>
      </c>
      <c r="F76" s="209">
        <v>9.15</v>
      </c>
      <c r="G76" s="170">
        <f t="shared" si="2"/>
        <v>6.2520000000000007</v>
      </c>
      <c r="H76" s="172"/>
      <c r="I76" s="170">
        <f t="shared" si="18"/>
        <v>6.8759999999999994</v>
      </c>
      <c r="J76" s="214"/>
      <c r="K76" s="165">
        <f t="shared" si="10"/>
        <v>0.62399999999999878</v>
      </c>
      <c r="L76" s="239">
        <f t="shared" si="11"/>
        <v>0</v>
      </c>
      <c r="M76" s="242">
        <f t="shared" si="1"/>
        <v>0</v>
      </c>
    </row>
    <row r="77" spans="1:18" ht="13.5" thickBot="1" x14ac:dyDescent="0.25">
      <c r="A77" s="303" t="s">
        <v>15</v>
      </c>
      <c r="B77" s="304"/>
      <c r="C77" s="305"/>
      <c r="D77" s="201">
        <f>SUM(D27:D73)</f>
        <v>0</v>
      </c>
      <c r="E77" s="202" t="s">
        <v>78</v>
      </c>
      <c r="F77" s="203" t="s">
        <v>78</v>
      </c>
      <c r="G77" s="204" t="s">
        <v>78</v>
      </c>
      <c r="H77" s="205" t="s">
        <v>78</v>
      </c>
      <c r="I77" s="204" t="s">
        <v>78</v>
      </c>
      <c r="J77" s="205" t="s">
        <v>78</v>
      </c>
      <c r="K77" s="206" t="s">
        <v>78</v>
      </c>
      <c r="L77" s="240">
        <f>SUM(L27:L76)</f>
        <v>0</v>
      </c>
      <c r="M77" s="243">
        <f>SUM(M27:M76)</f>
        <v>0</v>
      </c>
      <c r="R77" s="77"/>
    </row>
    <row r="78" spans="1:18" x14ac:dyDescent="0.2">
      <c r="A78" s="141"/>
      <c r="B78" s="141"/>
      <c r="C78" s="141"/>
      <c r="D78" s="142"/>
      <c r="E78" s="143"/>
      <c r="F78" s="143"/>
      <c r="G78" s="144"/>
      <c r="H78" s="144"/>
      <c r="I78" s="144"/>
      <c r="J78" s="144"/>
      <c r="K78" s="144"/>
      <c r="L78" s="145"/>
      <c r="M78" s="142"/>
      <c r="R78" s="77"/>
    </row>
    <row r="79" spans="1:18" ht="15.75" x14ac:dyDescent="0.25">
      <c r="A79" s="78" t="s">
        <v>16</v>
      </c>
      <c r="B79" s="35"/>
      <c r="C79" s="35"/>
      <c r="D79" s="74"/>
      <c r="E79" s="35"/>
      <c r="F79" s="35"/>
      <c r="G79" s="75"/>
      <c r="H79" s="129"/>
      <c r="I79" s="129"/>
      <c r="J79" s="129"/>
      <c r="K79" s="129"/>
      <c r="L79" s="129"/>
    </row>
    <row r="80" spans="1:18" ht="15.75" x14ac:dyDescent="0.25">
      <c r="A80" s="78" t="s">
        <v>17</v>
      </c>
      <c r="B80" s="78"/>
      <c r="C80" s="78"/>
      <c r="D80" s="78"/>
      <c r="E80" s="78"/>
      <c r="F80" s="78"/>
      <c r="G80" s="78"/>
      <c r="H80" s="123"/>
      <c r="I80" s="123"/>
      <c r="J80" s="123"/>
      <c r="K80" s="123"/>
      <c r="L80" s="123"/>
    </row>
    <row r="81" spans="1:13" ht="15.75" x14ac:dyDescent="0.25">
      <c r="A81" s="138"/>
      <c r="B81" s="132"/>
      <c r="C81" s="132"/>
      <c r="D81" s="132"/>
      <c r="E81" s="132"/>
      <c r="F81" s="132"/>
      <c r="G81" s="2"/>
      <c r="H81" s="130"/>
      <c r="I81" s="130"/>
      <c r="J81" s="130"/>
      <c r="K81" s="130"/>
      <c r="L81" s="130"/>
      <c r="M81" s="76"/>
    </row>
    <row r="82" spans="1:13" s="146" customFormat="1" x14ac:dyDescent="0.2">
      <c r="A82" s="148"/>
      <c r="B82" s="148" t="s">
        <v>18</v>
      </c>
      <c r="C82" s="148"/>
      <c r="D82" s="148"/>
      <c r="E82" s="133"/>
      <c r="G82" s="135" t="s">
        <v>19</v>
      </c>
      <c r="H82" s="131"/>
      <c r="I82" s="131"/>
      <c r="J82" s="131"/>
      <c r="K82" s="302" t="s">
        <v>20</v>
      </c>
      <c r="L82" s="302"/>
      <c r="M82" s="147"/>
    </row>
    <row r="83" spans="1:13" x14ac:dyDescent="0.2">
      <c r="A83" s="135"/>
      <c r="B83" s="140"/>
      <c r="C83" s="140"/>
      <c r="D83" s="140"/>
      <c r="E83" s="140"/>
      <c r="F83" s="140"/>
      <c r="G83" s="140"/>
      <c r="H83" s="140"/>
      <c r="I83" s="140"/>
      <c r="J83" s="140"/>
      <c r="K83" s="140"/>
      <c r="L83" s="140"/>
      <c r="M83" s="140"/>
    </row>
    <row r="84" spans="1:13" ht="15.75" x14ac:dyDescent="0.25">
      <c r="A84" s="78" t="s">
        <v>131</v>
      </c>
      <c r="B84" s="135"/>
      <c r="C84" s="135"/>
      <c r="D84" s="135"/>
      <c r="E84" s="135"/>
      <c r="G84" s="68"/>
      <c r="H84" s="139"/>
      <c r="I84" s="139"/>
      <c r="J84" s="139"/>
      <c r="K84" s="301"/>
      <c r="L84" s="301"/>
    </row>
    <row r="85" spans="1:13" ht="15.75" x14ac:dyDescent="0.25">
      <c r="A85" s="138"/>
      <c r="B85" s="79"/>
      <c r="C85" s="79"/>
      <c r="D85" s="79"/>
      <c r="E85" s="79"/>
      <c r="F85" s="67"/>
      <c r="G85" s="2"/>
      <c r="H85" s="130"/>
      <c r="I85" s="130"/>
      <c r="J85" s="130"/>
      <c r="K85" s="130"/>
      <c r="L85" s="130"/>
      <c r="M85" s="76"/>
    </row>
    <row r="86" spans="1:13" s="146" customFormat="1" x14ac:dyDescent="0.2">
      <c r="A86" s="135"/>
      <c r="B86" s="135" t="s">
        <v>18</v>
      </c>
      <c r="C86" s="133"/>
      <c r="D86" s="133"/>
      <c r="E86" s="133"/>
      <c r="G86" s="135" t="s">
        <v>19</v>
      </c>
      <c r="H86" s="131"/>
      <c r="I86" s="131"/>
      <c r="J86" s="131"/>
      <c r="K86" s="302" t="s">
        <v>20</v>
      </c>
      <c r="L86" s="302"/>
      <c r="M86" s="147"/>
    </row>
    <row r="87" spans="1:13" ht="15.75" x14ac:dyDescent="0.25">
      <c r="A87" s="135"/>
      <c r="B87" s="79"/>
      <c r="C87" s="79"/>
      <c r="D87" s="79"/>
      <c r="E87" s="79"/>
      <c r="F87" s="67"/>
      <c r="G87" s="2"/>
      <c r="H87" s="130"/>
      <c r="I87" s="130"/>
      <c r="J87" s="130"/>
      <c r="K87" s="130"/>
      <c r="L87" s="130"/>
      <c r="M87" s="76"/>
    </row>
    <row r="88" spans="1:13" s="146" customFormat="1" x14ac:dyDescent="0.2">
      <c r="A88" s="133"/>
      <c r="B88" s="133" t="s">
        <v>18</v>
      </c>
      <c r="C88" s="133"/>
      <c r="D88" s="133"/>
      <c r="E88" s="133"/>
      <c r="G88" s="135" t="s">
        <v>19</v>
      </c>
      <c r="H88" s="131"/>
      <c r="I88" s="131"/>
      <c r="J88" s="131"/>
      <c r="K88" s="302" t="s">
        <v>20</v>
      </c>
      <c r="L88" s="302"/>
      <c r="M88" s="147"/>
    </row>
    <row r="89" spans="1:13" ht="15.75" x14ac:dyDescent="0.25">
      <c r="A89" s="135"/>
      <c r="B89" s="79"/>
      <c r="C89" s="79"/>
      <c r="D89" s="79"/>
      <c r="E89" s="79"/>
      <c r="F89" s="67"/>
      <c r="G89" s="2"/>
      <c r="H89" s="130"/>
      <c r="I89" s="130"/>
      <c r="J89" s="130"/>
      <c r="K89" s="130"/>
      <c r="L89" s="130"/>
      <c r="M89" s="76"/>
    </row>
    <row r="90" spans="1:13" s="146" customFormat="1" x14ac:dyDescent="0.2">
      <c r="A90" s="133"/>
      <c r="B90" s="133" t="s">
        <v>18</v>
      </c>
      <c r="C90" s="133"/>
      <c r="D90" s="133"/>
      <c r="E90" s="133"/>
      <c r="G90" s="135" t="s">
        <v>19</v>
      </c>
      <c r="H90" s="131"/>
      <c r="I90" s="131"/>
      <c r="J90" s="131"/>
      <c r="K90" s="302" t="s">
        <v>20</v>
      </c>
      <c r="L90" s="302"/>
    </row>
    <row r="91" spans="1:13" x14ac:dyDescent="0.2">
      <c r="H91" s="116"/>
      <c r="I91" s="116"/>
      <c r="J91" s="116"/>
      <c r="K91" s="116"/>
      <c r="L91" s="116"/>
    </row>
    <row r="92" spans="1:13" x14ac:dyDescent="0.2">
      <c r="H92" s="116"/>
      <c r="I92" s="116"/>
      <c r="J92" s="116"/>
      <c r="K92" s="116"/>
      <c r="L92" s="116"/>
    </row>
    <row r="93" spans="1:13" x14ac:dyDescent="0.2">
      <c r="H93" s="116"/>
      <c r="I93" s="116"/>
      <c r="J93" s="116"/>
      <c r="K93" s="116"/>
      <c r="L93" s="116"/>
    </row>
    <row r="94" spans="1:13" x14ac:dyDescent="0.2">
      <c r="H94" s="116"/>
      <c r="I94" s="116"/>
      <c r="J94" s="116"/>
      <c r="K94" s="116"/>
      <c r="L94" s="116"/>
    </row>
    <row r="95" spans="1:13" x14ac:dyDescent="0.2">
      <c r="H95" s="116"/>
      <c r="I95" s="116"/>
      <c r="J95" s="116"/>
      <c r="K95" s="116"/>
      <c r="L95" s="116"/>
    </row>
    <row r="96" spans="1:13" x14ac:dyDescent="0.2">
      <c r="H96" s="116"/>
      <c r="I96" s="116"/>
      <c r="J96" s="116"/>
      <c r="K96" s="116"/>
      <c r="L96" s="116"/>
    </row>
    <row r="97" spans="8:12" x14ac:dyDescent="0.2">
      <c r="H97" s="116"/>
      <c r="I97" s="116"/>
      <c r="J97" s="116"/>
      <c r="K97" s="116"/>
      <c r="L97" s="116"/>
    </row>
    <row r="98" spans="8:12" x14ac:dyDescent="0.2">
      <c r="H98" s="116"/>
      <c r="I98" s="116"/>
      <c r="J98" s="116"/>
      <c r="K98" s="116"/>
      <c r="L98" s="116"/>
    </row>
    <row r="99" spans="8:12" x14ac:dyDescent="0.2">
      <c r="H99" s="116"/>
      <c r="I99" s="116"/>
      <c r="J99" s="116"/>
      <c r="K99" s="116"/>
      <c r="L99" s="116"/>
    </row>
    <row r="100" spans="8:12" x14ac:dyDescent="0.2">
      <c r="H100" s="116"/>
      <c r="I100" s="116"/>
      <c r="J100" s="116"/>
      <c r="K100" s="116"/>
      <c r="L100" s="116"/>
    </row>
    <row r="101" spans="8:12" x14ac:dyDescent="0.2">
      <c r="H101" s="116"/>
      <c r="I101" s="116"/>
      <c r="J101" s="116"/>
      <c r="K101" s="116"/>
      <c r="L101" s="116"/>
    </row>
    <row r="102" spans="8:12" x14ac:dyDescent="0.2">
      <c r="H102" s="116"/>
      <c r="I102" s="116"/>
      <c r="J102" s="116"/>
      <c r="K102" s="116"/>
      <c r="L102" s="116"/>
    </row>
    <row r="103" spans="8:12" x14ac:dyDescent="0.2">
      <c r="H103" s="116"/>
      <c r="I103" s="116"/>
      <c r="J103" s="116"/>
      <c r="K103" s="116"/>
      <c r="L103" s="116"/>
    </row>
    <row r="104" spans="8:12" x14ac:dyDescent="0.2">
      <c r="H104" s="116"/>
      <c r="I104" s="116"/>
      <c r="J104" s="116"/>
      <c r="K104" s="116"/>
      <c r="L104" s="116"/>
    </row>
    <row r="105" spans="8:12" x14ac:dyDescent="0.2">
      <c r="H105" s="116"/>
      <c r="I105" s="116"/>
      <c r="J105" s="116"/>
      <c r="K105" s="116"/>
      <c r="L105" s="116"/>
    </row>
    <row r="106" spans="8:12" x14ac:dyDescent="0.2">
      <c r="H106" s="116"/>
      <c r="I106" s="116"/>
      <c r="J106" s="116"/>
      <c r="K106" s="116"/>
      <c r="L106" s="116"/>
    </row>
    <row r="107" spans="8:12" x14ac:dyDescent="0.2">
      <c r="H107" s="116"/>
      <c r="I107" s="116"/>
      <c r="J107" s="116"/>
      <c r="K107" s="116"/>
      <c r="L107" s="116"/>
    </row>
    <row r="108" spans="8:12" x14ac:dyDescent="0.2">
      <c r="H108" s="116"/>
      <c r="I108" s="116"/>
      <c r="J108" s="116"/>
      <c r="K108" s="116"/>
      <c r="L108" s="116"/>
    </row>
    <row r="109" spans="8:12" x14ac:dyDescent="0.2">
      <c r="H109" s="116"/>
      <c r="I109" s="116"/>
      <c r="J109" s="116"/>
      <c r="K109" s="116"/>
      <c r="L109" s="116"/>
    </row>
    <row r="110" spans="8:12" x14ac:dyDescent="0.2">
      <c r="H110" s="116"/>
      <c r="I110" s="116"/>
      <c r="J110" s="116"/>
      <c r="K110" s="116"/>
      <c r="L110" s="116"/>
    </row>
    <row r="111" spans="8:12" x14ac:dyDescent="0.2">
      <c r="H111" s="116"/>
      <c r="I111" s="116"/>
      <c r="J111" s="116"/>
      <c r="K111" s="116"/>
      <c r="L111" s="116"/>
    </row>
    <row r="112" spans="8:12" x14ac:dyDescent="0.2">
      <c r="H112" s="116"/>
      <c r="I112" s="116"/>
      <c r="J112" s="116"/>
      <c r="K112" s="116"/>
      <c r="L112" s="116"/>
    </row>
    <row r="113" spans="8:12" x14ac:dyDescent="0.2">
      <c r="H113" s="116"/>
      <c r="I113" s="116"/>
      <c r="J113" s="116"/>
      <c r="K113" s="116"/>
      <c r="L113" s="116"/>
    </row>
    <row r="114" spans="8:12" x14ac:dyDescent="0.2">
      <c r="H114" s="116"/>
      <c r="I114" s="116"/>
      <c r="J114" s="116"/>
      <c r="K114" s="116"/>
      <c r="L114" s="116"/>
    </row>
    <row r="115" spans="8:12" x14ac:dyDescent="0.2">
      <c r="H115" s="116"/>
      <c r="I115" s="116"/>
      <c r="J115" s="116"/>
      <c r="K115" s="116"/>
      <c r="L115" s="116"/>
    </row>
    <row r="116" spans="8:12" x14ac:dyDescent="0.2">
      <c r="H116" s="116"/>
      <c r="I116" s="116"/>
      <c r="J116" s="116"/>
      <c r="K116" s="116"/>
      <c r="L116" s="116"/>
    </row>
    <row r="117" spans="8:12" x14ac:dyDescent="0.2">
      <c r="H117" s="116"/>
      <c r="I117" s="116"/>
      <c r="J117" s="116"/>
      <c r="K117" s="116"/>
      <c r="L117" s="116"/>
    </row>
    <row r="118" spans="8:12" x14ac:dyDescent="0.2">
      <c r="H118" s="116"/>
      <c r="I118" s="116"/>
      <c r="J118" s="116"/>
      <c r="K118" s="116"/>
      <c r="L118" s="116"/>
    </row>
    <row r="119" spans="8:12" x14ac:dyDescent="0.2">
      <c r="H119" s="116"/>
      <c r="I119" s="116"/>
      <c r="J119" s="116"/>
      <c r="K119" s="116"/>
      <c r="L119" s="116"/>
    </row>
    <row r="120" spans="8:12" x14ac:dyDescent="0.2">
      <c r="H120" s="116"/>
      <c r="I120" s="116"/>
      <c r="J120" s="116"/>
      <c r="K120" s="116"/>
      <c r="L120" s="116"/>
    </row>
    <row r="121" spans="8:12" x14ac:dyDescent="0.2">
      <c r="H121" s="116"/>
      <c r="I121" s="116"/>
      <c r="J121" s="116"/>
      <c r="K121" s="116"/>
      <c r="L121" s="116"/>
    </row>
    <row r="122" spans="8:12" x14ac:dyDescent="0.2">
      <c r="H122" s="116"/>
      <c r="I122" s="116"/>
      <c r="J122" s="116"/>
      <c r="K122" s="116"/>
      <c r="L122" s="116"/>
    </row>
    <row r="123" spans="8:12" x14ac:dyDescent="0.2">
      <c r="H123" s="116"/>
      <c r="I123" s="116"/>
      <c r="J123" s="116"/>
      <c r="K123" s="116"/>
      <c r="L123" s="116"/>
    </row>
    <row r="124" spans="8:12" x14ac:dyDescent="0.2">
      <c r="H124" s="116"/>
      <c r="I124" s="116"/>
      <c r="J124" s="116"/>
      <c r="K124" s="116"/>
      <c r="L124" s="116"/>
    </row>
    <row r="125" spans="8:12" x14ac:dyDescent="0.2">
      <c r="H125" s="116"/>
      <c r="I125" s="116"/>
      <c r="J125" s="116"/>
      <c r="K125" s="116"/>
      <c r="L125" s="116"/>
    </row>
    <row r="126" spans="8:12" x14ac:dyDescent="0.2">
      <c r="H126" s="116"/>
      <c r="I126" s="116"/>
      <c r="J126" s="116"/>
      <c r="K126" s="116"/>
      <c r="L126" s="116"/>
    </row>
    <row r="127" spans="8:12" x14ac:dyDescent="0.2">
      <c r="H127" s="116"/>
      <c r="I127" s="116"/>
      <c r="J127" s="116"/>
      <c r="K127" s="116"/>
      <c r="L127" s="116"/>
    </row>
    <row r="128" spans="8:12" x14ac:dyDescent="0.2">
      <c r="H128" s="116"/>
      <c r="I128" s="116"/>
      <c r="J128" s="116"/>
      <c r="K128" s="116"/>
      <c r="L128" s="116"/>
    </row>
    <row r="129" spans="8:12" x14ac:dyDescent="0.2">
      <c r="H129" s="116"/>
      <c r="I129" s="116"/>
      <c r="J129" s="116"/>
      <c r="K129" s="116"/>
      <c r="L129" s="116"/>
    </row>
    <row r="130" spans="8:12" x14ac:dyDescent="0.2">
      <c r="H130" s="116"/>
      <c r="I130" s="116"/>
      <c r="J130" s="116"/>
      <c r="K130" s="116"/>
      <c r="L130" s="116"/>
    </row>
    <row r="131" spans="8:12" x14ac:dyDescent="0.2">
      <c r="H131" s="116"/>
      <c r="I131" s="116"/>
      <c r="J131" s="116"/>
      <c r="K131" s="116"/>
      <c r="L131" s="116"/>
    </row>
    <row r="132" spans="8:12" x14ac:dyDescent="0.2">
      <c r="H132" s="116"/>
      <c r="I132" s="116"/>
      <c r="J132" s="116"/>
      <c r="K132" s="116"/>
      <c r="L132" s="116"/>
    </row>
    <row r="133" spans="8:12" x14ac:dyDescent="0.2">
      <c r="H133" s="116"/>
      <c r="I133" s="116"/>
      <c r="J133" s="116"/>
      <c r="K133" s="116"/>
      <c r="L133" s="116"/>
    </row>
    <row r="134" spans="8:12" x14ac:dyDescent="0.2">
      <c r="H134" s="116"/>
      <c r="I134" s="116"/>
      <c r="J134" s="116"/>
      <c r="K134" s="116"/>
      <c r="L134" s="116"/>
    </row>
    <row r="135" spans="8:12" x14ac:dyDescent="0.2">
      <c r="H135" s="116"/>
      <c r="I135" s="116"/>
      <c r="J135" s="116"/>
      <c r="K135" s="116"/>
      <c r="L135" s="116"/>
    </row>
    <row r="136" spans="8:12" x14ac:dyDescent="0.2">
      <c r="H136" s="116"/>
      <c r="I136" s="116"/>
      <c r="J136" s="116"/>
      <c r="K136" s="116"/>
      <c r="L136" s="116"/>
    </row>
    <row r="137" spans="8:12" x14ac:dyDescent="0.2">
      <c r="H137" s="116"/>
      <c r="I137" s="116"/>
      <c r="J137" s="116"/>
      <c r="K137" s="116"/>
      <c r="L137" s="116"/>
    </row>
    <row r="138" spans="8:12" x14ac:dyDescent="0.2">
      <c r="H138" s="116"/>
      <c r="I138" s="116"/>
      <c r="J138" s="116"/>
      <c r="K138" s="116"/>
      <c r="L138" s="116"/>
    </row>
    <row r="139" spans="8:12" x14ac:dyDescent="0.2">
      <c r="H139" s="116"/>
      <c r="I139" s="116"/>
      <c r="J139" s="116"/>
      <c r="K139" s="116"/>
      <c r="L139" s="116"/>
    </row>
    <row r="140" spans="8:12" x14ac:dyDescent="0.2">
      <c r="H140" s="116"/>
      <c r="I140" s="116"/>
      <c r="J140" s="116"/>
      <c r="K140" s="116"/>
      <c r="L140" s="116"/>
    </row>
    <row r="141" spans="8:12" x14ac:dyDescent="0.2">
      <c r="H141" s="116"/>
      <c r="I141" s="116"/>
      <c r="J141" s="116"/>
      <c r="K141" s="116"/>
      <c r="L141" s="116"/>
    </row>
    <row r="142" spans="8:12" x14ac:dyDescent="0.2">
      <c r="H142" s="116"/>
      <c r="I142" s="116"/>
      <c r="J142" s="116"/>
      <c r="K142" s="116"/>
      <c r="L142" s="116"/>
    </row>
    <row r="143" spans="8:12" x14ac:dyDescent="0.2">
      <c r="H143" s="116"/>
      <c r="I143" s="116"/>
      <c r="J143" s="116"/>
      <c r="K143" s="116"/>
      <c r="L143" s="116"/>
    </row>
    <row r="144" spans="8:12" x14ac:dyDescent="0.2">
      <c r="H144" s="116"/>
      <c r="I144" s="116"/>
      <c r="J144" s="116"/>
      <c r="K144" s="116"/>
      <c r="L144" s="116"/>
    </row>
    <row r="145" spans="8:12" x14ac:dyDescent="0.2">
      <c r="H145" s="116"/>
      <c r="I145" s="116"/>
      <c r="J145" s="116"/>
      <c r="K145" s="116"/>
      <c r="L145" s="116"/>
    </row>
    <row r="146" spans="8:12" x14ac:dyDescent="0.2">
      <c r="H146" s="116"/>
      <c r="I146" s="116"/>
      <c r="J146" s="116"/>
      <c r="K146" s="116"/>
      <c r="L146" s="116"/>
    </row>
    <row r="147" spans="8:12" x14ac:dyDescent="0.2">
      <c r="H147" s="116"/>
      <c r="I147" s="116"/>
      <c r="J147" s="116"/>
      <c r="K147" s="116"/>
      <c r="L147" s="116"/>
    </row>
    <row r="148" spans="8:12" x14ac:dyDescent="0.2">
      <c r="H148" s="116"/>
      <c r="I148" s="116"/>
      <c r="J148" s="116"/>
      <c r="K148" s="116"/>
      <c r="L148" s="116"/>
    </row>
    <row r="149" spans="8:12" x14ac:dyDescent="0.2">
      <c r="H149" s="116"/>
      <c r="I149" s="116"/>
      <c r="J149" s="116"/>
      <c r="K149" s="116"/>
      <c r="L149" s="116"/>
    </row>
    <row r="150" spans="8:12" x14ac:dyDescent="0.2">
      <c r="H150" s="116"/>
      <c r="I150" s="116"/>
      <c r="J150" s="116"/>
      <c r="K150" s="116"/>
      <c r="L150" s="116"/>
    </row>
    <row r="151" spans="8:12" x14ac:dyDescent="0.2">
      <c r="H151" s="116"/>
      <c r="I151" s="116"/>
      <c r="J151" s="116"/>
      <c r="K151" s="116"/>
      <c r="L151" s="116"/>
    </row>
    <row r="152" spans="8:12" x14ac:dyDescent="0.2">
      <c r="H152" s="116"/>
      <c r="I152" s="116"/>
      <c r="J152" s="116"/>
      <c r="K152" s="116"/>
      <c r="L152" s="116"/>
    </row>
    <row r="153" spans="8:12" x14ac:dyDescent="0.2">
      <c r="H153" s="116"/>
      <c r="I153" s="116"/>
      <c r="J153" s="116"/>
      <c r="K153" s="116"/>
      <c r="L153" s="116"/>
    </row>
    <row r="154" spans="8:12" x14ac:dyDescent="0.2">
      <c r="H154" s="116"/>
      <c r="I154" s="116"/>
      <c r="J154" s="116"/>
      <c r="K154" s="116"/>
      <c r="L154" s="116"/>
    </row>
    <row r="155" spans="8:12" x14ac:dyDescent="0.2">
      <c r="H155" s="116"/>
      <c r="I155" s="116"/>
      <c r="J155" s="116"/>
      <c r="K155" s="116"/>
      <c r="L155" s="116"/>
    </row>
    <row r="156" spans="8:12" x14ac:dyDescent="0.2">
      <c r="H156" s="116"/>
      <c r="I156" s="116"/>
      <c r="J156" s="116"/>
      <c r="K156" s="116"/>
      <c r="L156" s="116"/>
    </row>
    <row r="157" spans="8:12" x14ac:dyDescent="0.2">
      <c r="H157" s="116"/>
      <c r="I157" s="116"/>
      <c r="J157" s="116"/>
      <c r="K157" s="116"/>
      <c r="L157" s="116"/>
    </row>
    <row r="158" spans="8:12" x14ac:dyDescent="0.2">
      <c r="H158" s="116"/>
      <c r="I158" s="116"/>
      <c r="J158" s="116"/>
      <c r="K158" s="116"/>
      <c r="L158" s="116"/>
    </row>
    <row r="159" spans="8:12" x14ac:dyDescent="0.2">
      <c r="H159" s="116"/>
      <c r="I159" s="116"/>
      <c r="J159" s="116"/>
      <c r="K159" s="116"/>
      <c r="L159" s="116"/>
    </row>
    <row r="160" spans="8:12" x14ac:dyDescent="0.2">
      <c r="H160" s="116"/>
      <c r="I160" s="116"/>
      <c r="J160" s="116"/>
      <c r="K160" s="116"/>
      <c r="L160" s="116"/>
    </row>
    <row r="161" spans="8:12" x14ac:dyDescent="0.2">
      <c r="H161" s="116"/>
      <c r="I161" s="116"/>
      <c r="J161" s="116"/>
      <c r="K161" s="116"/>
      <c r="L161" s="116"/>
    </row>
    <row r="162" spans="8:12" x14ac:dyDescent="0.2">
      <c r="H162" s="116"/>
      <c r="I162" s="116"/>
      <c r="J162" s="116"/>
      <c r="K162" s="116"/>
      <c r="L162" s="116"/>
    </row>
    <row r="163" spans="8:12" x14ac:dyDescent="0.2">
      <c r="H163" s="116"/>
      <c r="I163" s="116"/>
      <c r="J163" s="116"/>
      <c r="K163" s="116"/>
      <c r="L163" s="116"/>
    </row>
    <row r="164" spans="8:12" x14ac:dyDescent="0.2">
      <c r="H164" s="116"/>
      <c r="I164" s="116"/>
      <c r="J164" s="116"/>
      <c r="K164" s="116"/>
      <c r="L164" s="116"/>
    </row>
    <row r="165" spans="8:12" x14ac:dyDescent="0.2">
      <c r="H165" s="116"/>
      <c r="I165" s="116"/>
      <c r="J165" s="116"/>
      <c r="K165" s="116"/>
      <c r="L165" s="116"/>
    </row>
    <row r="166" spans="8:12" x14ac:dyDescent="0.2">
      <c r="H166" s="116"/>
      <c r="I166" s="116"/>
      <c r="J166" s="116"/>
      <c r="K166" s="116"/>
      <c r="L166" s="116"/>
    </row>
    <row r="167" spans="8:12" x14ac:dyDescent="0.2">
      <c r="H167" s="116"/>
      <c r="I167" s="116"/>
      <c r="J167" s="116"/>
      <c r="K167" s="116"/>
      <c r="L167" s="116"/>
    </row>
    <row r="168" spans="8:12" x14ac:dyDescent="0.2">
      <c r="H168" s="116"/>
      <c r="I168" s="116"/>
      <c r="J168" s="116"/>
      <c r="K168" s="116"/>
      <c r="L168" s="116"/>
    </row>
    <row r="169" spans="8:12" x14ac:dyDescent="0.2">
      <c r="H169" s="116"/>
      <c r="I169" s="116"/>
      <c r="J169" s="116"/>
      <c r="K169" s="116"/>
      <c r="L169" s="116"/>
    </row>
    <row r="170" spans="8:12" x14ac:dyDescent="0.2">
      <c r="H170" s="116"/>
      <c r="I170" s="116"/>
      <c r="J170" s="116"/>
      <c r="K170" s="116"/>
      <c r="L170" s="116"/>
    </row>
    <row r="171" spans="8:12" x14ac:dyDescent="0.2">
      <c r="H171" s="116"/>
      <c r="I171" s="116"/>
      <c r="J171" s="116"/>
      <c r="K171" s="116"/>
      <c r="L171" s="116"/>
    </row>
    <row r="172" spans="8:12" x14ac:dyDescent="0.2">
      <c r="H172" s="116"/>
      <c r="I172" s="116"/>
      <c r="J172" s="116"/>
      <c r="K172" s="116"/>
      <c r="L172" s="116"/>
    </row>
    <row r="173" spans="8:12" x14ac:dyDescent="0.2">
      <c r="H173" s="116"/>
      <c r="I173" s="116"/>
      <c r="J173" s="116"/>
      <c r="K173" s="116"/>
      <c r="L173" s="116"/>
    </row>
    <row r="174" spans="8:12" x14ac:dyDescent="0.2">
      <c r="H174" s="116"/>
      <c r="I174" s="116"/>
      <c r="J174" s="116"/>
      <c r="K174" s="116"/>
      <c r="L174" s="116"/>
    </row>
    <row r="175" spans="8:12" x14ac:dyDescent="0.2">
      <c r="H175" s="116"/>
      <c r="I175" s="116"/>
      <c r="J175" s="116"/>
      <c r="K175" s="116"/>
      <c r="L175" s="116"/>
    </row>
    <row r="176" spans="8:12" x14ac:dyDescent="0.2">
      <c r="H176" s="116"/>
      <c r="I176" s="116"/>
      <c r="J176" s="116"/>
      <c r="K176" s="116"/>
      <c r="L176" s="116"/>
    </row>
    <row r="177" spans="8:12" x14ac:dyDescent="0.2">
      <c r="H177" s="116"/>
      <c r="I177" s="116"/>
      <c r="J177" s="116"/>
      <c r="K177" s="116"/>
      <c r="L177" s="116"/>
    </row>
    <row r="178" spans="8:12" x14ac:dyDescent="0.2">
      <c r="H178" s="116"/>
      <c r="I178" s="116"/>
      <c r="J178" s="116"/>
      <c r="K178" s="116"/>
      <c r="L178" s="116"/>
    </row>
    <row r="179" spans="8:12" x14ac:dyDescent="0.2">
      <c r="H179" s="116"/>
      <c r="I179" s="116"/>
      <c r="J179" s="116"/>
      <c r="K179" s="116"/>
      <c r="L179" s="116"/>
    </row>
    <row r="180" spans="8:12" x14ac:dyDescent="0.2">
      <c r="H180" s="116"/>
      <c r="I180" s="116"/>
      <c r="J180" s="116"/>
      <c r="K180" s="116"/>
      <c r="L180" s="116"/>
    </row>
    <row r="181" spans="8:12" x14ac:dyDescent="0.2">
      <c r="H181" s="116"/>
      <c r="I181" s="116"/>
      <c r="J181" s="116"/>
      <c r="K181" s="116"/>
      <c r="L181" s="116"/>
    </row>
    <row r="182" spans="8:12" x14ac:dyDescent="0.2">
      <c r="H182" s="116"/>
      <c r="I182" s="116"/>
      <c r="J182" s="116"/>
      <c r="K182" s="116"/>
      <c r="L182" s="116"/>
    </row>
    <row r="183" spans="8:12" x14ac:dyDescent="0.2">
      <c r="H183" s="116"/>
      <c r="I183" s="116"/>
      <c r="J183" s="116"/>
      <c r="K183" s="116"/>
      <c r="L183" s="116"/>
    </row>
    <row r="184" spans="8:12" x14ac:dyDescent="0.2">
      <c r="H184" s="116"/>
      <c r="I184" s="116"/>
      <c r="J184" s="116"/>
      <c r="K184" s="116"/>
      <c r="L184" s="116"/>
    </row>
    <row r="185" spans="8:12" x14ac:dyDescent="0.2">
      <c r="H185" s="116"/>
      <c r="I185" s="116"/>
      <c r="J185" s="116"/>
      <c r="K185" s="116"/>
      <c r="L185" s="116"/>
    </row>
    <row r="186" spans="8:12" x14ac:dyDescent="0.2">
      <c r="H186" s="116"/>
      <c r="I186" s="116"/>
      <c r="J186" s="116"/>
      <c r="K186" s="116"/>
      <c r="L186" s="116"/>
    </row>
    <row r="187" spans="8:12" x14ac:dyDescent="0.2">
      <c r="H187" s="116"/>
      <c r="I187" s="116"/>
      <c r="J187" s="116"/>
      <c r="K187" s="116"/>
      <c r="L187" s="116"/>
    </row>
    <row r="188" spans="8:12" x14ac:dyDescent="0.2">
      <c r="H188" s="116"/>
      <c r="I188" s="116"/>
      <c r="J188" s="116"/>
      <c r="K188" s="116"/>
      <c r="L188" s="116"/>
    </row>
    <row r="189" spans="8:12" x14ac:dyDescent="0.2">
      <c r="H189" s="116"/>
      <c r="I189" s="116"/>
      <c r="J189" s="116"/>
      <c r="K189" s="116"/>
      <c r="L189" s="116"/>
    </row>
    <row r="190" spans="8:12" x14ac:dyDescent="0.2">
      <c r="H190" s="116"/>
      <c r="I190" s="116"/>
      <c r="J190" s="116"/>
      <c r="K190" s="116"/>
      <c r="L190" s="116"/>
    </row>
    <row r="191" spans="8:12" x14ac:dyDescent="0.2">
      <c r="H191" s="116"/>
      <c r="I191" s="116"/>
      <c r="J191" s="116"/>
      <c r="K191" s="116"/>
      <c r="L191" s="116"/>
    </row>
    <row r="192" spans="8:12" x14ac:dyDescent="0.2">
      <c r="H192" s="116"/>
      <c r="I192" s="116"/>
      <c r="J192" s="116"/>
      <c r="K192" s="116"/>
      <c r="L192" s="116"/>
    </row>
    <row r="193" spans="8:12" x14ac:dyDescent="0.2">
      <c r="H193" s="116"/>
      <c r="I193" s="116"/>
      <c r="J193" s="116"/>
      <c r="K193" s="116"/>
      <c r="L193" s="116"/>
    </row>
    <row r="194" spans="8:12" x14ac:dyDescent="0.2">
      <c r="H194" s="116"/>
      <c r="I194" s="116"/>
      <c r="J194" s="116"/>
      <c r="K194" s="116"/>
      <c r="L194" s="116"/>
    </row>
    <row r="195" spans="8:12" x14ac:dyDescent="0.2">
      <c r="H195" s="116"/>
      <c r="I195" s="116"/>
      <c r="J195" s="116"/>
      <c r="K195" s="116"/>
      <c r="L195" s="116"/>
    </row>
    <row r="196" spans="8:12" x14ac:dyDescent="0.2">
      <c r="H196" s="116"/>
      <c r="I196" s="116"/>
      <c r="J196" s="116"/>
      <c r="K196" s="116"/>
      <c r="L196" s="116"/>
    </row>
    <row r="197" spans="8:12" x14ac:dyDescent="0.2">
      <c r="H197" s="116"/>
      <c r="I197" s="116"/>
      <c r="J197" s="116"/>
      <c r="K197" s="116"/>
      <c r="L197" s="116"/>
    </row>
    <row r="198" spans="8:12" x14ac:dyDescent="0.2">
      <c r="H198" s="116"/>
      <c r="I198" s="116"/>
      <c r="J198" s="116"/>
      <c r="K198" s="116"/>
      <c r="L198" s="116"/>
    </row>
    <row r="199" spans="8:12" x14ac:dyDescent="0.2">
      <c r="H199" s="116"/>
      <c r="I199" s="116"/>
      <c r="J199" s="116"/>
      <c r="K199" s="116"/>
      <c r="L199" s="116"/>
    </row>
    <row r="200" spans="8:12" x14ac:dyDescent="0.2">
      <c r="H200" s="116"/>
      <c r="I200" s="116"/>
      <c r="J200" s="116"/>
      <c r="K200" s="116"/>
      <c r="L200" s="116"/>
    </row>
    <row r="201" spans="8:12" x14ac:dyDescent="0.2">
      <c r="H201" s="116"/>
      <c r="I201" s="116"/>
      <c r="J201" s="116"/>
      <c r="K201" s="116"/>
      <c r="L201" s="116"/>
    </row>
    <row r="202" spans="8:12" x14ac:dyDescent="0.2">
      <c r="H202" s="116"/>
      <c r="I202" s="116"/>
      <c r="J202" s="116"/>
      <c r="K202" s="116"/>
      <c r="L202" s="116"/>
    </row>
    <row r="203" spans="8:12" x14ac:dyDescent="0.2">
      <c r="H203" s="116"/>
      <c r="I203" s="116"/>
      <c r="J203" s="116"/>
      <c r="K203" s="116"/>
      <c r="L203" s="116"/>
    </row>
    <row r="204" spans="8:12" x14ac:dyDescent="0.2">
      <c r="H204" s="116"/>
      <c r="I204" s="116"/>
      <c r="J204" s="116"/>
      <c r="K204" s="116"/>
      <c r="L204" s="116"/>
    </row>
    <row r="205" spans="8:12" x14ac:dyDescent="0.2">
      <c r="H205" s="116"/>
      <c r="I205" s="116"/>
      <c r="J205" s="116"/>
      <c r="K205" s="116"/>
      <c r="L205" s="116"/>
    </row>
    <row r="206" spans="8:12" x14ac:dyDescent="0.2">
      <c r="H206" s="116"/>
      <c r="I206" s="116"/>
      <c r="J206" s="116"/>
      <c r="K206" s="116"/>
      <c r="L206" s="116"/>
    </row>
    <row r="207" spans="8:12" x14ac:dyDescent="0.2">
      <c r="H207" s="116"/>
      <c r="I207" s="116"/>
      <c r="J207" s="116"/>
      <c r="K207" s="116"/>
      <c r="L207" s="116"/>
    </row>
    <row r="208" spans="8:12" x14ac:dyDescent="0.2">
      <c r="H208" s="116"/>
      <c r="I208" s="116"/>
      <c r="J208" s="116"/>
      <c r="K208" s="116"/>
      <c r="L208" s="116"/>
    </row>
    <row r="209" spans="8:12" x14ac:dyDescent="0.2">
      <c r="H209" s="116"/>
      <c r="I209" s="116"/>
      <c r="J209" s="116"/>
      <c r="K209" s="116"/>
      <c r="L209" s="116"/>
    </row>
    <row r="210" spans="8:12" x14ac:dyDescent="0.2">
      <c r="H210" s="116"/>
      <c r="I210" s="116"/>
      <c r="J210" s="116"/>
      <c r="K210" s="116"/>
      <c r="L210" s="116"/>
    </row>
    <row r="211" spans="8:12" x14ac:dyDescent="0.2">
      <c r="H211" s="116"/>
      <c r="I211" s="116"/>
      <c r="J211" s="116"/>
      <c r="K211" s="116"/>
      <c r="L211" s="116"/>
    </row>
    <row r="212" spans="8:12" x14ac:dyDescent="0.2">
      <c r="H212" s="116"/>
      <c r="I212" s="116"/>
      <c r="J212" s="116"/>
      <c r="K212" s="116"/>
      <c r="L212" s="116"/>
    </row>
    <row r="213" spans="8:12" x14ac:dyDescent="0.2">
      <c r="H213" s="116"/>
      <c r="I213" s="116"/>
      <c r="J213" s="116"/>
      <c r="K213" s="116"/>
      <c r="L213" s="116"/>
    </row>
    <row r="214" spans="8:12" x14ac:dyDescent="0.2">
      <c r="H214" s="116"/>
      <c r="I214" s="116"/>
      <c r="J214" s="116"/>
      <c r="K214" s="116"/>
      <c r="L214" s="116"/>
    </row>
    <row r="215" spans="8:12" x14ac:dyDescent="0.2">
      <c r="H215" s="116"/>
      <c r="I215" s="116"/>
      <c r="J215" s="116"/>
      <c r="K215" s="116"/>
      <c r="L215" s="116"/>
    </row>
    <row r="216" spans="8:12" x14ac:dyDescent="0.2">
      <c r="H216" s="116"/>
      <c r="I216" s="116"/>
      <c r="J216" s="116"/>
      <c r="K216" s="116"/>
      <c r="L216" s="116"/>
    </row>
    <row r="217" spans="8:12" x14ac:dyDescent="0.2">
      <c r="H217" s="116"/>
      <c r="I217" s="116"/>
      <c r="J217" s="116"/>
      <c r="K217" s="116"/>
      <c r="L217" s="116"/>
    </row>
    <row r="218" spans="8:12" x14ac:dyDescent="0.2">
      <c r="H218" s="116"/>
      <c r="I218" s="116"/>
      <c r="J218" s="116"/>
      <c r="K218" s="116"/>
      <c r="L218" s="116"/>
    </row>
    <row r="219" spans="8:12" x14ac:dyDescent="0.2">
      <c r="H219" s="116"/>
      <c r="I219" s="116"/>
      <c r="J219" s="116"/>
      <c r="K219" s="116"/>
      <c r="L219" s="116"/>
    </row>
    <row r="220" spans="8:12" x14ac:dyDescent="0.2">
      <c r="H220" s="116"/>
      <c r="I220" s="116"/>
      <c r="J220" s="116"/>
      <c r="K220" s="116"/>
      <c r="L220" s="116"/>
    </row>
    <row r="221" spans="8:12" x14ac:dyDescent="0.2">
      <c r="H221" s="116"/>
      <c r="I221" s="116"/>
      <c r="J221" s="116"/>
      <c r="K221" s="116"/>
      <c r="L221" s="116"/>
    </row>
    <row r="222" spans="8:12" x14ac:dyDescent="0.2">
      <c r="H222" s="116"/>
      <c r="I222" s="116"/>
      <c r="J222" s="116"/>
      <c r="K222" s="116"/>
      <c r="L222" s="116"/>
    </row>
    <row r="223" spans="8:12" x14ac:dyDescent="0.2">
      <c r="H223" s="116"/>
      <c r="I223" s="116"/>
      <c r="J223" s="116"/>
      <c r="K223" s="116"/>
      <c r="L223" s="116"/>
    </row>
    <row r="224" spans="8:12" x14ac:dyDescent="0.2">
      <c r="H224" s="116"/>
      <c r="I224" s="116"/>
      <c r="J224" s="116"/>
      <c r="K224" s="116"/>
      <c r="L224" s="116"/>
    </row>
    <row r="225" spans="8:12" x14ac:dyDescent="0.2">
      <c r="H225" s="116"/>
      <c r="I225" s="116"/>
      <c r="J225" s="116"/>
      <c r="K225" s="116"/>
      <c r="L225" s="116"/>
    </row>
    <row r="226" spans="8:12" x14ac:dyDescent="0.2">
      <c r="H226" s="116"/>
      <c r="I226" s="116"/>
      <c r="J226" s="116"/>
      <c r="K226" s="116"/>
      <c r="L226" s="116"/>
    </row>
    <row r="227" spans="8:12" x14ac:dyDescent="0.2">
      <c r="H227" s="116"/>
      <c r="I227" s="116"/>
      <c r="J227" s="116"/>
      <c r="K227" s="116"/>
      <c r="L227" s="116"/>
    </row>
    <row r="228" spans="8:12" x14ac:dyDescent="0.2">
      <c r="H228" s="116"/>
      <c r="I228" s="116"/>
      <c r="J228" s="116"/>
      <c r="K228" s="116"/>
      <c r="L228" s="116"/>
    </row>
    <row r="229" spans="8:12" x14ac:dyDescent="0.2">
      <c r="H229" s="116"/>
      <c r="I229" s="116"/>
      <c r="J229" s="116"/>
      <c r="K229" s="116"/>
      <c r="L229" s="116"/>
    </row>
    <row r="230" spans="8:12" x14ac:dyDescent="0.2">
      <c r="H230" s="116"/>
      <c r="I230" s="116"/>
      <c r="J230" s="116"/>
      <c r="K230" s="116"/>
      <c r="L230" s="116"/>
    </row>
    <row r="231" spans="8:12" x14ac:dyDescent="0.2">
      <c r="H231" s="116"/>
      <c r="I231" s="116"/>
      <c r="J231" s="116"/>
      <c r="K231" s="116"/>
      <c r="L231" s="116"/>
    </row>
    <row r="232" spans="8:12" x14ac:dyDescent="0.2">
      <c r="H232" s="116"/>
      <c r="I232" s="116"/>
      <c r="J232" s="116"/>
      <c r="K232" s="116"/>
      <c r="L232" s="116"/>
    </row>
    <row r="233" spans="8:12" x14ac:dyDescent="0.2">
      <c r="H233" s="116"/>
      <c r="I233" s="116"/>
      <c r="J233" s="116"/>
      <c r="K233" s="116"/>
      <c r="L233" s="116"/>
    </row>
    <row r="234" spans="8:12" x14ac:dyDescent="0.2">
      <c r="H234" s="116"/>
      <c r="I234" s="116"/>
      <c r="J234" s="116"/>
      <c r="K234" s="116"/>
      <c r="L234" s="116"/>
    </row>
    <row r="235" spans="8:12" x14ac:dyDescent="0.2">
      <c r="H235" s="116"/>
      <c r="I235" s="116"/>
      <c r="J235" s="116"/>
      <c r="K235" s="116"/>
      <c r="L235" s="116"/>
    </row>
    <row r="236" spans="8:12" x14ac:dyDescent="0.2">
      <c r="H236" s="116"/>
      <c r="I236" s="116"/>
      <c r="J236" s="116"/>
      <c r="K236" s="116"/>
      <c r="L236" s="116"/>
    </row>
    <row r="237" spans="8:12" x14ac:dyDescent="0.2">
      <c r="H237" s="116"/>
      <c r="I237" s="116"/>
      <c r="J237" s="116"/>
      <c r="K237" s="116"/>
      <c r="L237" s="116"/>
    </row>
    <row r="238" spans="8:12" x14ac:dyDescent="0.2">
      <c r="H238" s="116"/>
      <c r="I238" s="116"/>
      <c r="J238" s="116"/>
      <c r="K238" s="116"/>
      <c r="L238" s="116"/>
    </row>
    <row r="239" spans="8:12" x14ac:dyDescent="0.2">
      <c r="H239" s="116"/>
      <c r="I239" s="116"/>
      <c r="J239" s="116"/>
      <c r="K239" s="116"/>
      <c r="L239" s="116"/>
    </row>
    <row r="240" spans="8:12" x14ac:dyDescent="0.2">
      <c r="H240" s="116"/>
      <c r="I240" s="116"/>
      <c r="J240" s="116"/>
      <c r="K240" s="116"/>
      <c r="L240" s="116"/>
    </row>
    <row r="241" spans="8:12" x14ac:dyDescent="0.2">
      <c r="H241" s="116"/>
      <c r="I241" s="116"/>
      <c r="J241" s="116"/>
      <c r="K241" s="116"/>
      <c r="L241" s="116"/>
    </row>
    <row r="242" spans="8:12" x14ac:dyDescent="0.2">
      <c r="H242" s="116"/>
      <c r="I242" s="116"/>
      <c r="J242" s="116"/>
      <c r="K242" s="116"/>
      <c r="L242" s="116"/>
    </row>
    <row r="243" spans="8:12" x14ac:dyDescent="0.2">
      <c r="H243" s="116"/>
      <c r="I243" s="116"/>
      <c r="J243" s="116"/>
      <c r="K243" s="116"/>
      <c r="L243" s="116"/>
    </row>
    <row r="244" spans="8:12" x14ac:dyDescent="0.2">
      <c r="H244" s="116"/>
      <c r="I244" s="116"/>
      <c r="J244" s="116"/>
      <c r="K244" s="116"/>
      <c r="L244" s="116"/>
    </row>
    <row r="245" spans="8:12" x14ac:dyDescent="0.2">
      <c r="H245" s="116"/>
      <c r="I245" s="116"/>
      <c r="J245" s="116"/>
      <c r="K245" s="116"/>
      <c r="L245" s="116"/>
    </row>
    <row r="246" spans="8:12" x14ac:dyDescent="0.2">
      <c r="H246" s="116"/>
      <c r="I246" s="116"/>
      <c r="J246" s="116"/>
      <c r="K246" s="116"/>
      <c r="L246" s="116"/>
    </row>
    <row r="247" spans="8:12" x14ac:dyDescent="0.2">
      <c r="H247" s="116"/>
      <c r="I247" s="116"/>
      <c r="J247" s="116"/>
      <c r="K247" s="116"/>
      <c r="L247" s="116"/>
    </row>
    <row r="248" spans="8:12" x14ac:dyDescent="0.2">
      <c r="H248" s="116"/>
      <c r="I248" s="116"/>
      <c r="J248" s="116"/>
      <c r="K248" s="116"/>
      <c r="L248" s="116"/>
    </row>
    <row r="249" spans="8:12" x14ac:dyDescent="0.2">
      <c r="H249" s="116"/>
      <c r="I249" s="116"/>
      <c r="J249" s="116"/>
      <c r="K249" s="116"/>
      <c r="L249" s="116"/>
    </row>
    <row r="250" spans="8:12" x14ac:dyDescent="0.2">
      <c r="H250" s="116"/>
      <c r="I250" s="116"/>
      <c r="J250" s="116"/>
      <c r="K250" s="116"/>
      <c r="L250" s="116"/>
    </row>
    <row r="251" spans="8:12" x14ac:dyDescent="0.2">
      <c r="H251" s="116"/>
      <c r="I251" s="116"/>
      <c r="J251" s="116"/>
      <c r="K251" s="116"/>
      <c r="L251" s="116"/>
    </row>
    <row r="252" spans="8:12" x14ac:dyDescent="0.2">
      <c r="H252" s="116"/>
      <c r="I252" s="116"/>
      <c r="J252" s="116"/>
      <c r="K252" s="116"/>
      <c r="L252" s="116"/>
    </row>
    <row r="253" spans="8:12" x14ac:dyDescent="0.2">
      <c r="H253" s="116"/>
      <c r="I253" s="116"/>
      <c r="J253" s="116"/>
      <c r="K253" s="116"/>
      <c r="L253" s="116"/>
    </row>
    <row r="254" spans="8:12" x14ac:dyDescent="0.2">
      <c r="H254" s="116"/>
      <c r="I254" s="116"/>
      <c r="J254" s="116"/>
      <c r="K254" s="116"/>
      <c r="L254" s="116"/>
    </row>
    <row r="255" spans="8:12" x14ac:dyDescent="0.2">
      <c r="H255" s="116"/>
      <c r="I255" s="116"/>
      <c r="J255" s="116"/>
      <c r="K255" s="116"/>
      <c r="L255" s="116"/>
    </row>
    <row r="256" spans="8:12" x14ac:dyDescent="0.2">
      <c r="H256" s="116"/>
      <c r="I256" s="116"/>
      <c r="J256" s="116"/>
      <c r="K256" s="116"/>
      <c r="L256" s="116"/>
    </row>
    <row r="257" spans="8:12" x14ac:dyDescent="0.2">
      <c r="H257" s="116"/>
      <c r="I257" s="116"/>
      <c r="J257" s="116"/>
      <c r="K257" s="116"/>
      <c r="L257" s="116"/>
    </row>
    <row r="258" spans="8:12" x14ac:dyDescent="0.2">
      <c r="H258" s="116"/>
      <c r="I258" s="116"/>
      <c r="J258" s="116"/>
      <c r="K258" s="116"/>
      <c r="L258" s="116"/>
    </row>
    <row r="259" spans="8:12" x14ac:dyDescent="0.2">
      <c r="H259" s="116"/>
      <c r="I259" s="116"/>
      <c r="J259" s="116"/>
      <c r="K259" s="116"/>
      <c r="L259" s="116"/>
    </row>
    <row r="260" spans="8:12" x14ac:dyDescent="0.2">
      <c r="H260" s="116"/>
      <c r="I260" s="116"/>
      <c r="J260" s="116"/>
      <c r="K260" s="116"/>
      <c r="L260" s="116"/>
    </row>
    <row r="261" spans="8:12" x14ac:dyDescent="0.2">
      <c r="H261" s="116"/>
      <c r="I261" s="116"/>
      <c r="J261" s="116"/>
      <c r="K261" s="116"/>
      <c r="L261" s="116"/>
    </row>
    <row r="262" spans="8:12" x14ac:dyDescent="0.2">
      <c r="H262" s="116"/>
      <c r="I262" s="116"/>
      <c r="J262" s="116"/>
      <c r="K262" s="116"/>
      <c r="L262" s="116"/>
    </row>
    <row r="263" spans="8:12" x14ac:dyDescent="0.2">
      <c r="H263" s="116"/>
      <c r="I263" s="116"/>
      <c r="J263" s="116"/>
      <c r="K263" s="116"/>
      <c r="L263" s="116"/>
    </row>
    <row r="264" spans="8:12" x14ac:dyDescent="0.2">
      <c r="H264" s="116"/>
      <c r="I264" s="116"/>
      <c r="J264" s="116"/>
      <c r="K264" s="116"/>
      <c r="L264" s="116"/>
    </row>
    <row r="265" spans="8:12" x14ac:dyDescent="0.2">
      <c r="H265" s="116"/>
      <c r="I265" s="116"/>
      <c r="J265" s="116"/>
      <c r="K265" s="116"/>
      <c r="L265" s="116"/>
    </row>
    <row r="266" spans="8:12" x14ac:dyDescent="0.2">
      <c r="H266" s="116"/>
      <c r="I266" s="116"/>
      <c r="J266" s="116"/>
      <c r="K266" s="116"/>
      <c r="L266" s="116"/>
    </row>
    <row r="267" spans="8:12" x14ac:dyDescent="0.2">
      <c r="H267" s="116"/>
      <c r="I267" s="116"/>
      <c r="J267" s="116"/>
      <c r="K267" s="116"/>
      <c r="L267" s="116"/>
    </row>
    <row r="268" spans="8:12" x14ac:dyDescent="0.2">
      <c r="H268" s="116"/>
      <c r="I268" s="116"/>
      <c r="J268" s="116"/>
      <c r="K268" s="116"/>
      <c r="L268" s="116"/>
    </row>
    <row r="269" spans="8:12" x14ac:dyDescent="0.2">
      <c r="H269" s="116"/>
      <c r="I269" s="116"/>
      <c r="J269" s="116"/>
      <c r="K269" s="116"/>
      <c r="L269" s="116"/>
    </row>
    <row r="270" spans="8:12" x14ac:dyDescent="0.2">
      <c r="H270" s="116"/>
      <c r="I270" s="116"/>
      <c r="J270" s="116"/>
      <c r="K270" s="116"/>
      <c r="L270" s="116"/>
    </row>
    <row r="271" spans="8:12" x14ac:dyDescent="0.2">
      <c r="H271" s="116"/>
      <c r="I271" s="116"/>
      <c r="J271" s="116"/>
      <c r="K271" s="116"/>
      <c r="L271" s="116"/>
    </row>
    <row r="272" spans="8:12" x14ac:dyDescent="0.2">
      <c r="H272" s="116"/>
      <c r="I272" s="116"/>
      <c r="J272" s="116"/>
      <c r="K272" s="116"/>
      <c r="L272" s="116"/>
    </row>
    <row r="273" spans="8:12" x14ac:dyDescent="0.2">
      <c r="H273" s="116"/>
      <c r="I273" s="116"/>
      <c r="J273" s="116"/>
      <c r="K273" s="116"/>
      <c r="L273" s="116"/>
    </row>
    <row r="274" spans="8:12" x14ac:dyDescent="0.2">
      <c r="H274" s="116"/>
      <c r="I274" s="116"/>
      <c r="J274" s="116"/>
      <c r="K274" s="116"/>
      <c r="L274" s="116"/>
    </row>
    <row r="275" spans="8:12" x14ac:dyDescent="0.2">
      <c r="H275" s="116"/>
      <c r="I275" s="116"/>
      <c r="J275" s="116"/>
      <c r="K275" s="116"/>
      <c r="L275" s="116"/>
    </row>
    <row r="276" spans="8:12" x14ac:dyDescent="0.2">
      <c r="H276" s="116"/>
      <c r="I276" s="116"/>
      <c r="J276" s="116"/>
      <c r="K276" s="116"/>
      <c r="L276" s="116"/>
    </row>
    <row r="277" spans="8:12" x14ac:dyDescent="0.2">
      <c r="H277" s="116"/>
      <c r="I277" s="116"/>
      <c r="J277" s="116"/>
      <c r="K277" s="116"/>
      <c r="L277" s="116"/>
    </row>
    <row r="278" spans="8:12" x14ac:dyDescent="0.2">
      <c r="H278" s="116"/>
      <c r="I278" s="116"/>
      <c r="J278" s="116"/>
      <c r="K278" s="116"/>
      <c r="L278" s="116"/>
    </row>
    <row r="279" spans="8:12" x14ac:dyDescent="0.2">
      <c r="H279" s="116"/>
      <c r="I279" s="116"/>
      <c r="J279" s="116"/>
      <c r="K279" s="116"/>
      <c r="L279" s="116"/>
    </row>
    <row r="280" spans="8:12" x14ac:dyDescent="0.2">
      <c r="H280" s="116"/>
      <c r="I280" s="116"/>
      <c r="J280" s="116"/>
      <c r="K280" s="116"/>
      <c r="L280" s="116"/>
    </row>
    <row r="281" spans="8:12" x14ac:dyDescent="0.2">
      <c r="H281" s="116"/>
      <c r="I281" s="116"/>
      <c r="J281" s="116"/>
      <c r="K281" s="116"/>
      <c r="L281" s="116"/>
    </row>
    <row r="282" spans="8:12" x14ac:dyDescent="0.2">
      <c r="H282" s="116"/>
      <c r="I282" s="116"/>
      <c r="J282" s="116"/>
      <c r="K282" s="116"/>
      <c r="L282" s="116"/>
    </row>
    <row r="283" spans="8:12" x14ac:dyDescent="0.2">
      <c r="H283" s="116"/>
      <c r="I283" s="116"/>
      <c r="J283" s="116"/>
      <c r="K283" s="116"/>
      <c r="L283" s="116"/>
    </row>
    <row r="284" spans="8:12" x14ac:dyDescent="0.2">
      <c r="H284" s="116"/>
      <c r="I284" s="116"/>
      <c r="J284" s="116"/>
      <c r="K284" s="116"/>
      <c r="L284" s="116"/>
    </row>
    <row r="285" spans="8:12" x14ac:dyDescent="0.2">
      <c r="H285" s="116"/>
      <c r="I285" s="116"/>
      <c r="J285" s="116"/>
      <c r="K285" s="116"/>
      <c r="L285" s="116"/>
    </row>
    <row r="286" spans="8:12" x14ac:dyDescent="0.2">
      <c r="H286" s="116"/>
      <c r="I286" s="116"/>
      <c r="J286" s="116"/>
      <c r="K286" s="116"/>
      <c r="L286" s="116"/>
    </row>
    <row r="287" spans="8:12" x14ac:dyDescent="0.2">
      <c r="H287" s="116"/>
      <c r="I287" s="116"/>
      <c r="J287" s="116"/>
      <c r="K287" s="116"/>
      <c r="L287" s="116"/>
    </row>
    <row r="288" spans="8:12" x14ac:dyDescent="0.2">
      <c r="H288" s="116"/>
      <c r="I288" s="116"/>
      <c r="J288" s="116"/>
      <c r="K288" s="116"/>
      <c r="L288" s="116"/>
    </row>
    <row r="289" spans="8:12" x14ac:dyDescent="0.2">
      <c r="H289" s="116"/>
      <c r="I289" s="116"/>
      <c r="J289" s="116"/>
      <c r="K289" s="116"/>
      <c r="L289" s="116"/>
    </row>
    <row r="290" spans="8:12" x14ac:dyDescent="0.2">
      <c r="H290" s="116"/>
      <c r="I290" s="116"/>
      <c r="J290" s="116"/>
      <c r="K290" s="116"/>
      <c r="L290" s="116"/>
    </row>
    <row r="291" spans="8:12" x14ac:dyDescent="0.2">
      <c r="H291" s="116"/>
      <c r="I291" s="116"/>
      <c r="J291" s="116"/>
      <c r="K291" s="116"/>
      <c r="L291" s="116"/>
    </row>
    <row r="292" spans="8:12" x14ac:dyDescent="0.2">
      <c r="H292" s="116"/>
      <c r="I292" s="116"/>
      <c r="J292" s="116"/>
      <c r="K292" s="116"/>
      <c r="L292" s="116"/>
    </row>
    <row r="293" spans="8:12" x14ac:dyDescent="0.2">
      <c r="H293" s="116"/>
      <c r="I293" s="116"/>
      <c r="J293" s="116"/>
      <c r="K293" s="116"/>
      <c r="L293" s="116"/>
    </row>
    <row r="294" spans="8:12" x14ac:dyDescent="0.2">
      <c r="H294" s="116"/>
      <c r="I294" s="116"/>
      <c r="J294" s="116"/>
      <c r="K294" s="116"/>
      <c r="L294" s="116"/>
    </row>
    <row r="295" spans="8:12" x14ac:dyDescent="0.2">
      <c r="H295" s="116"/>
      <c r="I295" s="116"/>
      <c r="J295" s="116"/>
      <c r="K295" s="116"/>
      <c r="L295" s="116"/>
    </row>
    <row r="296" spans="8:12" x14ac:dyDescent="0.2">
      <c r="H296" s="116"/>
      <c r="I296" s="116"/>
      <c r="J296" s="116"/>
      <c r="K296" s="116"/>
      <c r="L296" s="116"/>
    </row>
    <row r="297" spans="8:12" x14ac:dyDescent="0.2">
      <c r="H297" s="116"/>
      <c r="I297" s="116"/>
      <c r="J297" s="116"/>
      <c r="K297" s="116"/>
      <c r="L297" s="116"/>
    </row>
    <row r="298" spans="8:12" x14ac:dyDescent="0.2">
      <c r="H298" s="116"/>
      <c r="I298" s="116"/>
      <c r="J298" s="116"/>
      <c r="K298" s="116"/>
      <c r="L298" s="116"/>
    </row>
    <row r="299" spans="8:12" x14ac:dyDescent="0.2">
      <c r="H299" s="116"/>
      <c r="I299" s="116"/>
      <c r="J299" s="116"/>
      <c r="K299" s="116"/>
      <c r="L299" s="116"/>
    </row>
    <row r="300" spans="8:12" x14ac:dyDescent="0.2">
      <c r="H300" s="116"/>
      <c r="I300" s="116"/>
      <c r="J300" s="116"/>
      <c r="K300" s="116"/>
      <c r="L300" s="116"/>
    </row>
    <row r="301" spans="8:12" x14ac:dyDescent="0.2">
      <c r="H301" s="116"/>
      <c r="I301" s="116"/>
      <c r="J301" s="116"/>
      <c r="K301" s="116"/>
      <c r="L301" s="116"/>
    </row>
    <row r="302" spans="8:12" x14ac:dyDescent="0.2">
      <c r="H302" s="116"/>
      <c r="I302" s="116"/>
      <c r="J302" s="116"/>
      <c r="K302" s="116"/>
      <c r="L302" s="116"/>
    </row>
    <row r="303" spans="8:12" x14ac:dyDescent="0.2">
      <c r="H303" s="116"/>
      <c r="I303" s="116"/>
      <c r="J303" s="116"/>
      <c r="K303" s="116"/>
      <c r="L303" s="116"/>
    </row>
    <row r="304" spans="8:12" x14ac:dyDescent="0.2">
      <c r="H304" s="116"/>
      <c r="I304" s="116"/>
      <c r="J304" s="116"/>
      <c r="K304" s="116"/>
      <c r="L304" s="116"/>
    </row>
    <row r="305" spans="8:12" x14ac:dyDescent="0.2">
      <c r="H305" s="116"/>
      <c r="I305" s="116"/>
      <c r="J305" s="116"/>
      <c r="K305" s="116"/>
      <c r="L305" s="116"/>
    </row>
    <row r="306" spans="8:12" x14ac:dyDescent="0.2">
      <c r="H306" s="116"/>
      <c r="I306" s="116"/>
      <c r="J306" s="116"/>
      <c r="K306" s="116"/>
      <c r="L306" s="116"/>
    </row>
    <row r="307" spans="8:12" x14ac:dyDescent="0.2">
      <c r="H307" s="116"/>
      <c r="I307" s="116"/>
      <c r="J307" s="116"/>
      <c r="K307" s="116"/>
      <c r="L307" s="116"/>
    </row>
    <row r="308" spans="8:12" x14ac:dyDescent="0.2">
      <c r="H308" s="116"/>
      <c r="I308" s="116"/>
      <c r="J308" s="116"/>
      <c r="K308" s="116"/>
      <c r="L308" s="116"/>
    </row>
    <row r="309" spans="8:12" x14ac:dyDescent="0.2">
      <c r="H309" s="116"/>
      <c r="I309" s="116"/>
      <c r="J309" s="116"/>
      <c r="K309" s="116"/>
      <c r="L309" s="116"/>
    </row>
    <row r="310" spans="8:12" x14ac:dyDescent="0.2">
      <c r="H310" s="116"/>
      <c r="I310" s="116"/>
      <c r="J310" s="116"/>
      <c r="K310" s="116"/>
      <c r="L310" s="116"/>
    </row>
    <row r="311" spans="8:12" x14ac:dyDescent="0.2">
      <c r="H311" s="116"/>
      <c r="I311" s="116"/>
      <c r="J311" s="116"/>
      <c r="K311" s="116"/>
      <c r="L311" s="116"/>
    </row>
    <row r="312" spans="8:12" x14ac:dyDescent="0.2">
      <c r="H312" s="116"/>
      <c r="I312" s="116"/>
      <c r="J312" s="116"/>
      <c r="K312" s="116"/>
      <c r="L312" s="116"/>
    </row>
    <row r="313" spans="8:12" x14ac:dyDescent="0.2">
      <c r="H313" s="116"/>
      <c r="I313" s="116"/>
      <c r="J313" s="116"/>
      <c r="K313" s="116"/>
      <c r="L313" s="116"/>
    </row>
    <row r="314" spans="8:12" x14ac:dyDescent="0.2">
      <c r="H314" s="116"/>
      <c r="I314" s="116"/>
      <c r="J314" s="116"/>
      <c r="K314" s="116"/>
      <c r="L314" s="116"/>
    </row>
    <row r="315" spans="8:12" x14ac:dyDescent="0.2">
      <c r="H315" s="116"/>
      <c r="I315" s="116"/>
      <c r="J315" s="116"/>
      <c r="K315" s="116"/>
      <c r="L315" s="116"/>
    </row>
    <row r="316" spans="8:12" x14ac:dyDescent="0.2">
      <c r="H316" s="116"/>
      <c r="I316" s="116"/>
      <c r="J316" s="116"/>
      <c r="K316" s="116"/>
      <c r="L316" s="116"/>
    </row>
    <row r="317" spans="8:12" x14ac:dyDescent="0.2">
      <c r="H317" s="116"/>
      <c r="I317" s="116"/>
      <c r="J317" s="116"/>
      <c r="K317" s="116"/>
      <c r="L317" s="116"/>
    </row>
    <row r="318" spans="8:12" x14ac:dyDescent="0.2">
      <c r="H318" s="116"/>
      <c r="I318" s="116"/>
      <c r="J318" s="116"/>
      <c r="K318" s="116"/>
      <c r="L318" s="116"/>
    </row>
    <row r="319" spans="8:12" x14ac:dyDescent="0.2">
      <c r="H319" s="116"/>
      <c r="I319" s="116"/>
      <c r="J319" s="116"/>
      <c r="K319" s="116"/>
      <c r="L319" s="116"/>
    </row>
    <row r="320" spans="8:12" x14ac:dyDescent="0.2">
      <c r="H320" s="116"/>
      <c r="I320" s="116"/>
      <c r="J320" s="116"/>
      <c r="K320" s="116"/>
      <c r="L320" s="116"/>
    </row>
    <row r="321" spans="8:12" x14ac:dyDescent="0.2">
      <c r="H321" s="116"/>
      <c r="I321" s="116"/>
      <c r="J321" s="116"/>
      <c r="K321" s="116"/>
      <c r="L321" s="116"/>
    </row>
    <row r="322" spans="8:12" x14ac:dyDescent="0.2">
      <c r="H322" s="116"/>
      <c r="I322" s="116"/>
      <c r="J322" s="116"/>
      <c r="K322" s="116"/>
      <c r="L322" s="116"/>
    </row>
    <row r="323" spans="8:12" x14ac:dyDescent="0.2">
      <c r="H323" s="116"/>
      <c r="I323" s="116"/>
      <c r="J323" s="116"/>
      <c r="K323" s="116"/>
      <c r="L323" s="116"/>
    </row>
    <row r="324" spans="8:12" x14ac:dyDescent="0.2">
      <c r="H324" s="116"/>
      <c r="I324" s="116"/>
      <c r="J324" s="116"/>
      <c r="K324" s="116"/>
      <c r="L324" s="116"/>
    </row>
    <row r="325" spans="8:12" x14ac:dyDescent="0.2">
      <c r="H325" s="116"/>
      <c r="I325" s="116"/>
      <c r="J325" s="116"/>
      <c r="K325" s="116"/>
      <c r="L325" s="116"/>
    </row>
    <row r="326" spans="8:12" x14ac:dyDescent="0.2">
      <c r="H326" s="116"/>
      <c r="I326" s="116"/>
      <c r="J326" s="116"/>
      <c r="K326" s="116"/>
      <c r="L326" s="116"/>
    </row>
    <row r="327" spans="8:12" x14ac:dyDescent="0.2">
      <c r="H327" s="116"/>
      <c r="I327" s="116"/>
      <c r="J327" s="116"/>
      <c r="K327" s="116"/>
      <c r="L327" s="116"/>
    </row>
    <row r="328" spans="8:12" x14ac:dyDescent="0.2">
      <c r="H328" s="116"/>
      <c r="I328" s="116"/>
      <c r="J328" s="116"/>
      <c r="K328" s="116"/>
      <c r="L328" s="116"/>
    </row>
    <row r="329" spans="8:12" x14ac:dyDescent="0.2">
      <c r="H329" s="116"/>
      <c r="I329" s="116"/>
      <c r="J329" s="116"/>
      <c r="K329" s="116"/>
      <c r="L329" s="116"/>
    </row>
    <row r="330" spans="8:12" x14ac:dyDescent="0.2">
      <c r="H330" s="116"/>
      <c r="I330" s="116"/>
      <c r="J330" s="116"/>
      <c r="K330" s="116"/>
      <c r="L330" s="116"/>
    </row>
    <row r="331" spans="8:12" x14ac:dyDescent="0.2">
      <c r="H331" s="116"/>
      <c r="I331" s="116"/>
      <c r="J331" s="116"/>
      <c r="K331" s="116"/>
      <c r="L331" s="116"/>
    </row>
    <row r="332" spans="8:12" x14ac:dyDescent="0.2">
      <c r="H332" s="116"/>
      <c r="I332" s="116"/>
      <c r="J332" s="116"/>
      <c r="K332" s="116"/>
      <c r="L332" s="116"/>
    </row>
    <row r="333" spans="8:12" x14ac:dyDescent="0.2">
      <c r="H333" s="116"/>
      <c r="I333" s="116"/>
      <c r="J333" s="116"/>
      <c r="K333" s="116"/>
      <c r="L333" s="116"/>
    </row>
    <row r="334" spans="8:12" x14ac:dyDescent="0.2">
      <c r="H334" s="116"/>
      <c r="I334" s="116"/>
      <c r="J334" s="116"/>
      <c r="K334" s="116"/>
      <c r="L334" s="116"/>
    </row>
    <row r="335" spans="8:12" x14ac:dyDescent="0.2">
      <c r="H335" s="116"/>
      <c r="I335" s="116"/>
      <c r="J335" s="116"/>
      <c r="K335" s="116"/>
      <c r="L335" s="116"/>
    </row>
    <row r="336" spans="8:12" x14ac:dyDescent="0.2">
      <c r="H336" s="116"/>
      <c r="I336" s="116"/>
      <c r="J336" s="116"/>
      <c r="K336" s="116"/>
      <c r="L336" s="116"/>
    </row>
    <row r="337" spans="8:12" x14ac:dyDescent="0.2">
      <c r="H337" s="116"/>
      <c r="I337" s="116"/>
      <c r="J337" s="116"/>
      <c r="K337" s="116"/>
      <c r="L337" s="116"/>
    </row>
    <row r="338" spans="8:12" x14ac:dyDescent="0.2">
      <c r="H338" s="116"/>
      <c r="I338" s="116"/>
      <c r="J338" s="116"/>
      <c r="K338" s="116"/>
      <c r="L338" s="116"/>
    </row>
    <row r="339" spans="8:12" x14ac:dyDescent="0.2">
      <c r="H339" s="116"/>
      <c r="I339" s="116"/>
      <c r="J339" s="116"/>
      <c r="K339" s="116"/>
      <c r="L339" s="116"/>
    </row>
    <row r="340" spans="8:12" x14ac:dyDescent="0.2">
      <c r="H340" s="116"/>
      <c r="I340" s="116"/>
      <c r="J340" s="116"/>
      <c r="K340" s="116"/>
      <c r="L340" s="116"/>
    </row>
    <row r="341" spans="8:12" x14ac:dyDescent="0.2">
      <c r="H341" s="116"/>
      <c r="I341" s="116"/>
      <c r="J341" s="116"/>
      <c r="K341" s="116"/>
      <c r="L341" s="116"/>
    </row>
    <row r="342" spans="8:12" x14ac:dyDescent="0.2">
      <c r="H342" s="116"/>
      <c r="I342" s="116"/>
      <c r="J342" s="116"/>
      <c r="K342" s="116"/>
      <c r="L342" s="116"/>
    </row>
    <row r="343" spans="8:12" x14ac:dyDescent="0.2">
      <c r="H343" s="116"/>
      <c r="I343" s="116"/>
      <c r="J343" s="116"/>
      <c r="K343" s="116"/>
      <c r="L343" s="116"/>
    </row>
    <row r="344" spans="8:12" x14ac:dyDescent="0.2">
      <c r="H344" s="116"/>
      <c r="I344" s="116"/>
      <c r="J344" s="116"/>
      <c r="K344" s="116"/>
      <c r="L344" s="116"/>
    </row>
    <row r="345" spans="8:12" x14ac:dyDescent="0.2">
      <c r="H345" s="116"/>
      <c r="I345" s="116"/>
      <c r="J345" s="116"/>
      <c r="K345" s="116"/>
      <c r="L345" s="116"/>
    </row>
    <row r="346" spans="8:12" x14ac:dyDescent="0.2">
      <c r="H346" s="116"/>
      <c r="I346" s="116"/>
      <c r="J346" s="116"/>
      <c r="K346" s="116"/>
      <c r="L346" s="116"/>
    </row>
    <row r="347" spans="8:12" x14ac:dyDescent="0.2">
      <c r="H347" s="116"/>
      <c r="I347" s="116"/>
      <c r="J347" s="116"/>
      <c r="K347" s="116"/>
      <c r="L347" s="116"/>
    </row>
    <row r="348" spans="8:12" x14ac:dyDescent="0.2">
      <c r="H348" s="116"/>
      <c r="I348" s="116"/>
      <c r="J348" s="116"/>
      <c r="K348" s="116"/>
      <c r="L348" s="116"/>
    </row>
    <row r="349" spans="8:12" x14ac:dyDescent="0.2">
      <c r="H349" s="116"/>
      <c r="I349" s="116"/>
      <c r="J349" s="116"/>
      <c r="K349" s="116"/>
      <c r="L349" s="116"/>
    </row>
    <row r="350" spans="8:12" x14ac:dyDescent="0.2">
      <c r="H350" s="116"/>
      <c r="I350" s="116"/>
      <c r="J350" s="116"/>
      <c r="K350" s="116"/>
      <c r="L350" s="116"/>
    </row>
    <row r="351" spans="8:12" x14ac:dyDescent="0.2">
      <c r="H351" s="116"/>
      <c r="I351" s="116"/>
      <c r="J351" s="116"/>
      <c r="K351" s="116"/>
      <c r="L351" s="116"/>
    </row>
    <row r="352" spans="8:12" x14ac:dyDescent="0.2">
      <c r="H352" s="116"/>
      <c r="I352" s="116"/>
      <c r="J352" s="116"/>
      <c r="K352" s="116"/>
      <c r="L352" s="116"/>
    </row>
    <row r="353" spans="8:12" x14ac:dyDescent="0.2">
      <c r="H353" s="116"/>
      <c r="I353" s="116"/>
      <c r="J353" s="116"/>
      <c r="K353" s="116"/>
      <c r="L353" s="116"/>
    </row>
    <row r="354" spans="8:12" x14ac:dyDescent="0.2">
      <c r="H354" s="116"/>
      <c r="I354" s="116"/>
      <c r="J354" s="116"/>
      <c r="K354" s="116"/>
      <c r="L354" s="116"/>
    </row>
    <row r="355" spans="8:12" x14ac:dyDescent="0.2">
      <c r="H355" s="116"/>
      <c r="I355" s="116"/>
      <c r="J355" s="116"/>
      <c r="K355" s="116"/>
      <c r="L355" s="116"/>
    </row>
    <row r="356" spans="8:12" x14ac:dyDescent="0.2">
      <c r="H356" s="116"/>
      <c r="I356" s="116"/>
      <c r="J356" s="116"/>
      <c r="K356" s="116"/>
      <c r="L356" s="116"/>
    </row>
    <row r="357" spans="8:12" x14ac:dyDescent="0.2">
      <c r="H357" s="116"/>
      <c r="I357" s="116"/>
      <c r="J357" s="116"/>
      <c r="K357" s="116"/>
      <c r="L357" s="116"/>
    </row>
    <row r="358" spans="8:12" x14ac:dyDescent="0.2">
      <c r="H358" s="116"/>
      <c r="I358" s="116"/>
      <c r="J358" s="116"/>
      <c r="K358" s="116"/>
      <c r="L358" s="116"/>
    </row>
    <row r="359" spans="8:12" x14ac:dyDescent="0.2">
      <c r="H359" s="116"/>
      <c r="I359" s="116"/>
      <c r="J359" s="116"/>
      <c r="K359" s="116"/>
      <c r="L359" s="116"/>
    </row>
    <row r="360" spans="8:12" x14ac:dyDescent="0.2">
      <c r="H360" s="116"/>
      <c r="I360" s="116"/>
      <c r="J360" s="116"/>
      <c r="K360" s="116"/>
      <c r="L360" s="116"/>
    </row>
    <row r="361" spans="8:12" x14ac:dyDescent="0.2">
      <c r="H361" s="116"/>
      <c r="I361" s="116"/>
      <c r="J361" s="116"/>
      <c r="K361" s="116"/>
      <c r="L361" s="116"/>
    </row>
    <row r="362" spans="8:12" x14ac:dyDescent="0.2">
      <c r="H362" s="116"/>
      <c r="I362" s="116"/>
      <c r="J362" s="116"/>
      <c r="K362" s="116"/>
      <c r="L362" s="116"/>
    </row>
    <row r="363" spans="8:12" x14ac:dyDescent="0.2">
      <c r="H363" s="116"/>
      <c r="I363" s="116"/>
      <c r="J363" s="116"/>
      <c r="K363" s="116"/>
      <c r="L363" s="116"/>
    </row>
    <row r="364" spans="8:12" x14ac:dyDescent="0.2">
      <c r="H364" s="116"/>
      <c r="I364" s="116"/>
      <c r="J364" s="116"/>
      <c r="K364" s="116"/>
      <c r="L364" s="116"/>
    </row>
    <row r="365" spans="8:12" x14ac:dyDescent="0.2">
      <c r="H365" s="116"/>
      <c r="I365" s="116"/>
      <c r="J365" s="116"/>
      <c r="K365" s="116"/>
      <c r="L365" s="116"/>
    </row>
    <row r="366" spans="8:12" x14ac:dyDescent="0.2">
      <c r="H366" s="116"/>
      <c r="I366" s="116"/>
      <c r="J366" s="116"/>
      <c r="K366" s="116"/>
      <c r="L366" s="116"/>
    </row>
    <row r="367" spans="8:12" x14ac:dyDescent="0.2">
      <c r="H367" s="116"/>
      <c r="I367" s="116"/>
      <c r="J367" s="116"/>
      <c r="K367" s="116"/>
      <c r="L367" s="116"/>
    </row>
    <row r="368" spans="8:12" x14ac:dyDescent="0.2">
      <c r="H368" s="116"/>
      <c r="I368" s="116"/>
      <c r="J368" s="116"/>
      <c r="K368" s="116"/>
      <c r="L368" s="116"/>
    </row>
    <row r="369" spans="8:12" x14ac:dyDescent="0.2">
      <c r="H369" s="116"/>
      <c r="I369" s="116"/>
      <c r="J369" s="116"/>
      <c r="K369" s="116"/>
      <c r="L369" s="116"/>
    </row>
    <row r="370" spans="8:12" x14ac:dyDescent="0.2">
      <c r="H370" s="116"/>
      <c r="I370" s="116"/>
      <c r="J370" s="116"/>
      <c r="K370" s="116"/>
      <c r="L370" s="116"/>
    </row>
    <row r="371" spans="8:12" x14ac:dyDescent="0.2">
      <c r="H371" s="116"/>
      <c r="I371" s="116"/>
      <c r="J371" s="116"/>
      <c r="K371" s="116"/>
      <c r="L371" s="116"/>
    </row>
    <row r="372" spans="8:12" x14ac:dyDescent="0.2">
      <c r="H372" s="116"/>
      <c r="I372" s="116"/>
      <c r="J372" s="116"/>
      <c r="K372" s="116"/>
      <c r="L372" s="116"/>
    </row>
    <row r="373" spans="8:12" x14ac:dyDescent="0.2">
      <c r="H373" s="116"/>
      <c r="I373" s="116"/>
      <c r="J373" s="116"/>
      <c r="K373" s="116"/>
      <c r="L373" s="116"/>
    </row>
    <row r="374" spans="8:12" x14ac:dyDescent="0.2">
      <c r="H374" s="116"/>
      <c r="I374" s="116"/>
      <c r="J374" s="116"/>
      <c r="K374" s="116"/>
      <c r="L374" s="116"/>
    </row>
    <row r="375" spans="8:12" x14ac:dyDescent="0.2">
      <c r="H375" s="116"/>
      <c r="I375" s="116"/>
      <c r="J375" s="116"/>
      <c r="K375" s="116"/>
      <c r="L375" s="116"/>
    </row>
    <row r="376" spans="8:12" x14ac:dyDescent="0.2">
      <c r="H376" s="116"/>
      <c r="I376" s="116"/>
      <c r="J376" s="116"/>
      <c r="K376" s="116"/>
      <c r="L376" s="116"/>
    </row>
    <row r="377" spans="8:12" x14ac:dyDescent="0.2">
      <c r="H377" s="116"/>
      <c r="I377" s="116"/>
      <c r="J377" s="116"/>
      <c r="K377" s="116"/>
      <c r="L377" s="116"/>
    </row>
    <row r="378" spans="8:12" x14ac:dyDescent="0.2">
      <c r="H378" s="116"/>
      <c r="I378" s="116"/>
      <c r="J378" s="116"/>
      <c r="K378" s="116"/>
      <c r="L378" s="116"/>
    </row>
    <row r="379" spans="8:12" x14ac:dyDescent="0.2">
      <c r="H379" s="116"/>
      <c r="I379" s="116"/>
      <c r="J379" s="116"/>
      <c r="K379" s="116"/>
      <c r="L379" s="116"/>
    </row>
    <row r="380" spans="8:12" x14ac:dyDescent="0.2">
      <c r="H380" s="116"/>
      <c r="I380" s="116"/>
      <c r="J380" s="116"/>
      <c r="K380" s="116"/>
      <c r="L380" s="116"/>
    </row>
    <row r="381" spans="8:12" x14ac:dyDescent="0.2">
      <c r="H381" s="116"/>
      <c r="I381" s="116"/>
      <c r="J381" s="116"/>
      <c r="K381" s="116"/>
      <c r="L381" s="116"/>
    </row>
    <row r="382" spans="8:12" x14ac:dyDescent="0.2">
      <c r="H382" s="116"/>
      <c r="I382" s="116"/>
      <c r="J382" s="116"/>
      <c r="K382" s="116"/>
      <c r="L382" s="116"/>
    </row>
    <row r="383" spans="8:12" x14ac:dyDescent="0.2">
      <c r="H383" s="116"/>
      <c r="I383" s="116"/>
      <c r="J383" s="116"/>
      <c r="K383" s="116"/>
      <c r="L383" s="116"/>
    </row>
    <row r="384" spans="8:12" x14ac:dyDescent="0.2">
      <c r="H384" s="116"/>
      <c r="I384" s="116"/>
      <c r="J384" s="116"/>
      <c r="K384" s="116"/>
      <c r="L384" s="116"/>
    </row>
    <row r="385" spans="8:12" x14ac:dyDescent="0.2">
      <c r="H385" s="116"/>
      <c r="I385" s="116"/>
      <c r="J385" s="116"/>
      <c r="K385" s="116"/>
      <c r="L385" s="116"/>
    </row>
    <row r="386" spans="8:12" x14ac:dyDescent="0.2">
      <c r="H386" s="116"/>
      <c r="I386" s="116"/>
      <c r="J386" s="116"/>
      <c r="K386" s="116"/>
      <c r="L386" s="116"/>
    </row>
    <row r="387" spans="8:12" x14ac:dyDescent="0.2">
      <c r="H387" s="116"/>
      <c r="I387" s="116"/>
      <c r="J387" s="116"/>
      <c r="K387" s="116"/>
      <c r="L387" s="116"/>
    </row>
    <row r="388" spans="8:12" x14ac:dyDescent="0.2">
      <c r="H388" s="116"/>
      <c r="I388" s="116"/>
      <c r="J388" s="116"/>
      <c r="K388" s="116"/>
      <c r="L388" s="116"/>
    </row>
    <row r="389" spans="8:12" x14ac:dyDescent="0.2">
      <c r="H389" s="116"/>
      <c r="I389" s="116"/>
      <c r="J389" s="116"/>
      <c r="K389" s="116"/>
      <c r="L389" s="116"/>
    </row>
    <row r="390" spans="8:12" x14ac:dyDescent="0.2">
      <c r="H390" s="116"/>
      <c r="I390" s="116"/>
      <c r="J390" s="116"/>
      <c r="K390" s="116"/>
      <c r="L390" s="116"/>
    </row>
    <row r="391" spans="8:12" x14ac:dyDescent="0.2">
      <c r="H391" s="116"/>
      <c r="I391" s="116"/>
      <c r="J391" s="116"/>
      <c r="K391" s="116"/>
      <c r="L391" s="116"/>
    </row>
    <row r="392" spans="8:12" x14ac:dyDescent="0.2">
      <c r="H392" s="116"/>
      <c r="I392" s="116"/>
      <c r="J392" s="116"/>
      <c r="K392" s="116"/>
      <c r="L392" s="116"/>
    </row>
    <row r="393" spans="8:12" x14ac:dyDescent="0.2">
      <c r="H393" s="116"/>
      <c r="I393" s="116"/>
      <c r="J393" s="116"/>
      <c r="K393" s="116"/>
      <c r="L393" s="116"/>
    </row>
    <row r="394" spans="8:12" x14ac:dyDescent="0.2">
      <c r="H394" s="116"/>
      <c r="I394" s="116"/>
      <c r="J394" s="116"/>
      <c r="K394" s="116"/>
      <c r="L394" s="116"/>
    </row>
    <row r="395" spans="8:12" x14ac:dyDescent="0.2">
      <c r="H395" s="116"/>
      <c r="I395" s="116"/>
      <c r="J395" s="116"/>
      <c r="K395" s="116"/>
      <c r="L395" s="116"/>
    </row>
    <row r="396" spans="8:12" x14ac:dyDescent="0.2">
      <c r="H396" s="116"/>
      <c r="I396" s="116"/>
      <c r="J396" s="116"/>
      <c r="K396" s="116"/>
      <c r="L396" s="116"/>
    </row>
    <row r="397" spans="8:12" x14ac:dyDescent="0.2">
      <c r="H397" s="116"/>
      <c r="I397" s="116"/>
      <c r="J397" s="116"/>
      <c r="K397" s="116"/>
      <c r="L397" s="116"/>
    </row>
    <row r="398" spans="8:12" x14ac:dyDescent="0.2">
      <c r="H398" s="116"/>
      <c r="I398" s="116"/>
      <c r="J398" s="116"/>
      <c r="K398" s="116"/>
      <c r="L398" s="116"/>
    </row>
    <row r="399" spans="8:12" x14ac:dyDescent="0.2">
      <c r="H399" s="116"/>
      <c r="I399" s="116"/>
      <c r="J399" s="116"/>
      <c r="K399" s="116"/>
      <c r="L399" s="116"/>
    </row>
    <row r="400" spans="8:12" x14ac:dyDescent="0.2">
      <c r="H400" s="116"/>
      <c r="I400" s="116"/>
      <c r="J400" s="116"/>
      <c r="K400" s="116"/>
      <c r="L400" s="116"/>
    </row>
    <row r="401" spans="8:12" x14ac:dyDescent="0.2">
      <c r="H401" s="116"/>
      <c r="I401" s="116"/>
      <c r="J401" s="116"/>
      <c r="K401" s="116"/>
      <c r="L401" s="116"/>
    </row>
    <row r="402" spans="8:12" x14ac:dyDescent="0.2">
      <c r="H402" s="116"/>
      <c r="I402" s="116"/>
      <c r="J402" s="116"/>
      <c r="K402" s="116"/>
      <c r="L402" s="116"/>
    </row>
    <row r="403" spans="8:12" x14ac:dyDescent="0.2">
      <c r="H403" s="116"/>
      <c r="I403" s="116"/>
      <c r="J403" s="116"/>
      <c r="K403" s="116"/>
      <c r="L403" s="116"/>
    </row>
    <row r="404" spans="8:12" x14ac:dyDescent="0.2">
      <c r="H404" s="116"/>
      <c r="I404" s="116"/>
      <c r="J404" s="116"/>
      <c r="K404" s="116"/>
      <c r="L404" s="116"/>
    </row>
    <row r="405" spans="8:12" x14ac:dyDescent="0.2">
      <c r="H405" s="116"/>
      <c r="I405" s="116"/>
      <c r="J405" s="116"/>
      <c r="K405" s="116"/>
      <c r="L405" s="116"/>
    </row>
    <row r="406" spans="8:12" x14ac:dyDescent="0.2">
      <c r="H406" s="116"/>
      <c r="I406" s="116"/>
      <c r="J406" s="116"/>
      <c r="K406" s="116"/>
      <c r="L406" s="116"/>
    </row>
    <row r="407" spans="8:12" x14ac:dyDescent="0.2">
      <c r="H407" s="116"/>
      <c r="I407" s="116"/>
      <c r="J407" s="116"/>
      <c r="K407" s="116"/>
      <c r="L407" s="116"/>
    </row>
    <row r="408" spans="8:12" x14ac:dyDescent="0.2">
      <c r="H408" s="116"/>
      <c r="I408" s="116"/>
      <c r="J408" s="116"/>
      <c r="K408" s="116"/>
      <c r="L408" s="116"/>
    </row>
    <row r="409" spans="8:12" x14ac:dyDescent="0.2">
      <c r="H409" s="116"/>
      <c r="I409" s="116"/>
      <c r="J409" s="116"/>
      <c r="K409" s="116"/>
      <c r="L409" s="116"/>
    </row>
    <row r="410" spans="8:12" x14ac:dyDescent="0.2">
      <c r="H410" s="116"/>
      <c r="I410" s="116"/>
      <c r="J410" s="116"/>
      <c r="K410" s="116"/>
      <c r="L410" s="116"/>
    </row>
    <row r="411" spans="8:12" x14ac:dyDescent="0.2">
      <c r="H411" s="116"/>
      <c r="I411" s="116"/>
      <c r="J411" s="116"/>
      <c r="K411" s="116"/>
      <c r="L411" s="116"/>
    </row>
    <row r="412" spans="8:12" x14ac:dyDescent="0.2">
      <c r="H412" s="116"/>
      <c r="I412" s="116"/>
      <c r="J412" s="116"/>
      <c r="K412" s="116"/>
      <c r="L412" s="116"/>
    </row>
    <row r="413" spans="8:12" x14ac:dyDescent="0.2">
      <c r="H413" s="116"/>
      <c r="I413" s="116"/>
      <c r="J413" s="116"/>
      <c r="K413" s="116"/>
      <c r="L413" s="116"/>
    </row>
    <row r="414" spans="8:12" x14ac:dyDescent="0.2">
      <c r="H414" s="116"/>
      <c r="I414" s="116"/>
      <c r="J414" s="116"/>
      <c r="K414" s="116"/>
      <c r="L414" s="116"/>
    </row>
    <row r="415" spans="8:12" x14ac:dyDescent="0.2">
      <c r="H415" s="116"/>
      <c r="I415" s="116"/>
      <c r="J415" s="116"/>
      <c r="K415" s="116"/>
      <c r="L415" s="116"/>
    </row>
    <row r="416" spans="8:12" x14ac:dyDescent="0.2">
      <c r="H416" s="116"/>
      <c r="I416" s="116"/>
      <c r="J416" s="116"/>
      <c r="K416" s="116"/>
      <c r="L416" s="116"/>
    </row>
    <row r="417" spans="8:12" x14ac:dyDescent="0.2">
      <c r="H417" s="116"/>
      <c r="I417" s="116"/>
      <c r="J417" s="116"/>
      <c r="K417" s="116"/>
      <c r="L417" s="116"/>
    </row>
    <row r="418" spans="8:12" x14ac:dyDescent="0.2">
      <c r="H418" s="116"/>
      <c r="I418" s="116"/>
      <c r="J418" s="116"/>
      <c r="K418" s="116"/>
      <c r="L418" s="116"/>
    </row>
    <row r="419" spans="8:12" x14ac:dyDescent="0.2">
      <c r="H419" s="116"/>
      <c r="I419" s="116"/>
      <c r="J419" s="116"/>
      <c r="K419" s="116"/>
      <c r="L419" s="116"/>
    </row>
    <row r="420" spans="8:12" x14ac:dyDescent="0.2">
      <c r="H420" s="116"/>
      <c r="I420" s="116"/>
      <c r="J420" s="116"/>
      <c r="K420" s="116"/>
      <c r="L420" s="116"/>
    </row>
    <row r="421" spans="8:12" x14ac:dyDescent="0.2">
      <c r="H421" s="116"/>
      <c r="I421" s="116"/>
      <c r="J421" s="116"/>
      <c r="K421" s="116"/>
      <c r="L421" s="116"/>
    </row>
    <row r="422" spans="8:12" x14ac:dyDescent="0.2">
      <c r="H422" s="116"/>
      <c r="I422" s="116"/>
      <c r="J422" s="116"/>
      <c r="K422" s="116"/>
      <c r="L422" s="116"/>
    </row>
    <row r="423" spans="8:12" x14ac:dyDescent="0.2">
      <c r="H423" s="116"/>
      <c r="I423" s="116"/>
      <c r="J423" s="116"/>
      <c r="K423" s="116"/>
      <c r="L423" s="116"/>
    </row>
    <row r="424" spans="8:12" x14ac:dyDescent="0.2">
      <c r="H424" s="116"/>
      <c r="I424" s="116"/>
      <c r="J424" s="116"/>
      <c r="K424" s="116"/>
      <c r="L424" s="116"/>
    </row>
    <row r="425" spans="8:12" x14ac:dyDescent="0.2">
      <c r="H425" s="116"/>
      <c r="I425" s="116"/>
      <c r="J425" s="116"/>
      <c r="K425" s="116"/>
      <c r="L425" s="116"/>
    </row>
    <row r="426" spans="8:12" x14ac:dyDescent="0.2">
      <c r="H426" s="116"/>
      <c r="I426" s="116"/>
      <c r="J426" s="116"/>
      <c r="K426" s="116"/>
      <c r="L426" s="116"/>
    </row>
    <row r="427" spans="8:12" x14ac:dyDescent="0.2">
      <c r="H427" s="116"/>
      <c r="I427" s="116"/>
      <c r="J427" s="116"/>
      <c r="K427" s="116"/>
      <c r="L427" s="116"/>
    </row>
    <row r="428" spans="8:12" x14ac:dyDescent="0.2">
      <c r="H428" s="116"/>
      <c r="I428" s="116"/>
      <c r="J428" s="116"/>
      <c r="K428" s="116"/>
      <c r="L428" s="116"/>
    </row>
    <row r="429" spans="8:12" x14ac:dyDescent="0.2">
      <c r="H429" s="116"/>
      <c r="I429" s="116"/>
      <c r="J429" s="116"/>
      <c r="K429" s="116"/>
      <c r="L429" s="116"/>
    </row>
    <row r="430" spans="8:12" x14ac:dyDescent="0.2">
      <c r="H430" s="116"/>
      <c r="I430" s="116"/>
      <c r="J430" s="116"/>
      <c r="K430" s="116"/>
      <c r="L430" s="116"/>
    </row>
    <row r="431" spans="8:12" x14ac:dyDescent="0.2">
      <c r="H431" s="116"/>
      <c r="I431" s="116"/>
      <c r="J431" s="116"/>
      <c r="K431" s="116"/>
      <c r="L431" s="116"/>
    </row>
    <row r="432" spans="8:12" x14ac:dyDescent="0.2">
      <c r="H432" s="116"/>
      <c r="I432" s="116"/>
      <c r="J432" s="116"/>
      <c r="K432" s="116"/>
      <c r="L432" s="116"/>
    </row>
    <row r="433" spans="8:12" x14ac:dyDescent="0.2">
      <c r="H433" s="116"/>
      <c r="I433" s="116"/>
      <c r="J433" s="116"/>
      <c r="K433" s="116"/>
      <c r="L433" s="116"/>
    </row>
    <row r="434" spans="8:12" x14ac:dyDescent="0.2">
      <c r="H434" s="116"/>
      <c r="I434" s="116"/>
      <c r="J434" s="116"/>
      <c r="K434" s="116"/>
      <c r="L434" s="116"/>
    </row>
    <row r="435" spans="8:12" x14ac:dyDescent="0.2">
      <c r="H435" s="116"/>
      <c r="I435" s="116"/>
      <c r="J435" s="116"/>
      <c r="K435" s="116"/>
      <c r="L435" s="116"/>
    </row>
    <row r="436" spans="8:12" x14ac:dyDescent="0.2">
      <c r="H436" s="116"/>
      <c r="I436" s="116"/>
      <c r="J436" s="116"/>
      <c r="K436" s="116"/>
      <c r="L436" s="116"/>
    </row>
    <row r="437" spans="8:12" x14ac:dyDescent="0.2">
      <c r="H437" s="116"/>
      <c r="I437" s="116"/>
      <c r="J437" s="116"/>
      <c r="K437" s="116"/>
      <c r="L437" s="116"/>
    </row>
    <row r="438" spans="8:12" x14ac:dyDescent="0.2">
      <c r="H438" s="116"/>
      <c r="I438" s="116"/>
      <c r="J438" s="116"/>
      <c r="K438" s="116"/>
      <c r="L438" s="116"/>
    </row>
    <row r="439" spans="8:12" x14ac:dyDescent="0.2">
      <c r="H439" s="116"/>
      <c r="I439" s="116"/>
      <c r="J439" s="116"/>
      <c r="K439" s="116"/>
      <c r="L439" s="116"/>
    </row>
    <row r="440" spans="8:12" x14ac:dyDescent="0.2">
      <c r="H440" s="116"/>
      <c r="I440" s="116"/>
      <c r="J440" s="116"/>
      <c r="K440" s="116"/>
      <c r="L440" s="116"/>
    </row>
    <row r="441" spans="8:12" x14ac:dyDescent="0.2">
      <c r="H441" s="116"/>
      <c r="I441" s="116"/>
      <c r="J441" s="116"/>
      <c r="K441" s="116"/>
      <c r="L441" s="116"/>
    </row>
    <row r="442" spans="8:12" x14ac:dyDescent="0.2">
      <c r="H442" s="116"/>
      <c r="I442" s="116"/>
      <c r="J442" s="116"/>
      <c r="K442" s="116"/>
      <c r="L442" s="116"/>
    </row>
    <row r="443" spans="8:12" x14ac:dyDescent="0.2">
      <c r="H443" s="116"/>
      <c r="I443" s="116"/>
      <c r="J443" s="116"/>
      <c r="K443" s="116"/>
      <c r="L443" s="116"/>
    </row>
    <row r="444" spans="8:12" x14ac:dyDescent="0.2">
      <c r="H444" s="116"/>
      <c r="I444" s="116"/>
      <c r="J444" s="116"/>
      <c r="K444" s="116"/>
      <c r="L444" s="116"/>
    </row>
    <row r="445" spans="8:12" x14ac:dyDescent="0.2">
      <c r="H445" s="116"/>
      <c r="I445" s="116"/>
      <c r="J445" s="116"/>
      <c r="K445" s="116"/>
      <c r="L445" s="116"/>
    </row>
    <row r="446" spans="8:12" x14ac:dyDescent="0.2">
      <c r="H446" s="116"/>
      <c r="I446" s="116"/>
      <c r="J446" s="116"/>
      <c r="K446" s="116"/>
      <c r="L446" s="116"/>
    </row>
    <row r="447" spans="8:12" x14ac:dyDescent="0.2">
      <c r="H447" s="116"/>
      <c r="I447" s="116"/>
      <c r="J447" s="116"/>
      <c r="K447" s="116"/>
      <c r="L447" s="116"/>
    </row>
    <row r="448" spans="8:12" x14ac:dyDescent="0.2">
      <c r="H448" s="116"/>
      <c r="I448" s="116"/>
      <c r="J448" s="116"/>
      <c r="K448" s="116"/>
      <c r="L448" s="116"/>
    </row>
    <row r="449" spans="8:12" x14ac:dyDescent="0.2">
      <c r="H449" s="116"/>
      <c r="I449" s="116"/>
      <c r="J449" s="116"/>
      <c r="K449" s="116"/>
      <c r="L449" s="116"/>
    </row>
    <row r="450" spans="8:12" x14ac:dyDescent="0.2">
      <c r="H450" s="116"/>
      <c r="I450" s="116"/>
      <c r="J450" s="116"/>
      <c r="K450" s="116"/>
      <c r="L450" s="116"/>
    </row>
    <row r="451" spans="8:12" x14ac:dyDescent="0.2">
      <c r="H451" s="116"/>
      <c r="I451" s="116"/>
      <c r="J451" s="116"/>
      <c r="K451" s="116"/>
      <c r="L451" s="116"/>
    </row>
    <row r="452" spans="8:12" x14ac:dyDescent="0.2">
      <c r="H452" s="116"/>
      <c r="I452" s="116"/>
      <c r="J452" s="116"/>
      <c r="K452" s="116"/>
      <c r="L452" s="116"/>
    </row>
    <row r="453" spans="8:12" x14ac:dyDescent="0.2">
      <c r="H453" s="116"/>
      <c r="I453" s="116"/>
      <c r="J453" s="116"/>
      <c r="K453" s="116"/>
      <c r="L453" s="116"/>
    </row>
    <row r="454" spans="8:12" x14ac:dyDescent="0.2">
      <c r="H454" s="116"/>
      <c r="I454" s="116"/>
      <c r="J454" s="116"/>
      <c r="K454" s="116"/>
      <c r="L454" s="116"/>
    </row>
    <row r="455" spans="8:12" x14ac:dyDescent="0.2">
      <c r="H455" s="116"/>
      <c r="I455" s="116"/>
      <c r="J455" s="116"/>
      <c r="K455" s="116"/>
      <c r="L455" s="116"/>
    </row>
    <row r="456" spans="8:12" x14ac:dyDescent="0.2">
      <c r="H456" s="116"/>
      <c r="I456" s="116"/>
      <c r="J456" s="116"/>
      <c r="K456" s="116"/>
      <c r="L456" s="116"/>
    </row>
    <row r="457" spans="8:12" x14ac:dyDescent="0.2">
      <c r="H457" s="116"/>
      <c r="I457" s="116"/>
      <c r="J457" s="116"/>
      <c r="K457" s="116"/>
      <c r="L457" s="116"/>
    </row>
    <row r="458" spans="8:12" x14ac:dyDescent="0.2">
      <c r="H458" s="116"/>
      <c r="I458" s="116"/>
      <c r="J458" s="116"/>
      <c r="K458" s="116"/>
      <c r="L458" s="116"/>
    </row>
    <row r="459" spans="8:12" x14ac:dyDescent="0.2">
      <c r="H459" s="116"/>
      <c r="I459" s="116"/>
      <c r="J459" s="116"/>
      <c r="K459" s="116"/>
      <c r="L459" s="116"/>
    </row>
    <row r="460" spans="8:12" x14ac:dyDescent="0.2">
      <c r="H460" s="116"/>
      <c r="I460" s="116"/>
      <c r="J460" s="116"/>
      <c r="K460" s="116"/>
      <c r="L460" s="116"/>
    </row>
    <row r="461" spans="8:12" x14ac:dyDescent="0.2">
      <c r="H461" s="116"/>
      <c r="I461" s="116"/>
      <c r="J461" s="116"/>
      <c r="K461" s="116"/>
      <c r="L461" s="116"/>
    </row>
    <row r="462" spans="8:12" x14ac:dyDescent="0.2">
      <c r="H462" s="116"/>
      <c r="I462" s="116"/>
      <c r="J462" s="116"/>
      <c r="K462" s="116"/>
      <c r="L462" s="116"/>
    </row>
    <row r="463" spans="8:12" x14ac:dyDescent="0.2">
      <c r="H463" s="116"/>
      <c r="I463" s="116"/>
      <c r="J463" s="116"/>
      <c r="K463" s="116"/>
      <c r="L463" s="116"/>
    </row>
    <row r="464" spans="8:12" x14ac:dyDescent="0.2">
      <c r="H464" s="116"/>
      <c r="I464" s="116"/>
      <c r="J464" s="116"/>
      <c r="K464" s="116"/>
      <c r="L464" s="116"/>
    </row>
  </sheetData>
  <mergeCells count="40">
    <mergeCell ref="B23:B24"/>
    <mergeCell ref="A23:A24"/>
    <mergeCell ref="C23:C24"/>
    <mergeCell ref="G23:H24"/>
    <mergeCell ref="I23:J24"/>
    <mergeCell ref="A17:G17"/>
    <mergeCell ref="I17:L17"/>
    <mergeCell ref="A1:M2"/>
    <mergeCell ref="A3:M4"/>
    <mergeCell ref="A5:M5"/>
    <mergeCell ref="A6:M7"/>
    <mergeCell ref="A8:M9"/>
    <mergeCell ref="A10:M11"/>
    <mergeCell ref="A14:E14"/>
    <mergeCell ref="H14:M14"/>
    <mergeCell ref="A15:E15"/>
    <mergeCell ref="H15:M15"/>
    <mergeCell ref="A12:M12"/>
    <mergeCell ref="A13:M13"/>
    <mergeCell ref="L18:M18"/>
    <mergeCell ref="A19:M19"/>
    <mergeCell ref="D20:E20"/>
    <mergeCell ref="F20:G20"/>
    <mergeCell ref="I20:M20"/>
    <mergeCell ref="A18:G18"/>
    <mergeCell ref="D21:E21"/>
    <mergeCell ref="I21:M21"/>
    <mergeCell ref="G25:H25"/>
    <mergeCell ref="I25:J25"/>
    <mergeCell ref="D23:F23"/>
    <mergeCell ref="K23:K24"/>
    <mergeCell ref="L23:L24"/>
    <mergeCell ref="M23:M24"/>
    <mergeCell ref="A26:F26"/>
    <mergeCell ref="K84:L84"/>
    <mergeCell ref="K90:L90"/>
    <mergeCell ref="K86:L86"/>
    <mergeCell ref="K88:L88"/>
    <mergeCell ref="A77:C77"/>
    <mergeCell ref="K82:L82"/>
  </mergeCells>
  <pageMargins left="0.70866141732283472" right="0.70866141732283472" top="0.92575757575757578" bottom="0.74803149606299213" header="0.31496062992125984" footer="0.31496062992125984"/>
  <pageSetup paperSize="9" scale="75" fitToWidth="0" fitToHeight="0" orientation="landscape" r:id="rId1"/>
  <headerFooter>
    <oddHeader xml:space="preserve">&amp;R&amp;"Times New Roman,Regular"  1.pielikums 
metodiskajam materiālam par tabakas izstrādājumu inventarizāciju un akcīzes nodokļa 
starpības summas aprēķināšanu saistībā ar akcīzes nodokļa likmes maiņu 2025.gada 1.janvārī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37"/>
  <sheetViews>
    <sheetView zoomScaleNormal="100" zoomScalePageLayoutView="70" workbookViewId="0">
      <selection activeCell="A8" sqref="A8:I8"/>
    </sheetView>
  </sheetViews>
  <sheetFormatPr defaultRowHeight="12.75" x14ac:dyDescent="0.2"/>
  <cols>
    <col min="3" max="3" width="25.7109375" bestFit="1" customWidth="1"/>
    <col min="4" max="4" width="12.140625" customWidth="1"/>
    <col min="5" max="5" width="10.85546875" customWidth="1"/>
    <col min="6" max="6" width="16.7109375" customWidth="1"/>
    <col min="7" max="9" width="18.140625" customWidth="1"/>
    <col min="10" max="10" width="12.7109375" customWidth="1"/>
    <col min="11" max="11" width="10.140625" customWidth="1"/>
  </cols>
  <sheetData>
    <row r="1" spans="1:12" ht="29.25" customHeight="1" x14ac:dyDescent="0.25">
      <c r="A1" s="352" t="s">
        <v>54</v>
      </c>
      <c r="B1" s="352"/>
      <c r="C1" s="352"/>
      <c r="D1" s="352"/>
      <c r="E1" s="352"/>
      <c r="F1" s="352"/>
      <c r="G1" s="352"/>
      <c r="H1" s="352"/>
      <c r="I1" s="352"/>
      <c r="J1" s="98"/>
      <c r="K1" s="31"/>
      <c r="L1" s="31"/>
    </row>
    <row r="2" spans="1:12" ht="15.75" customHeight="1" x14ac:dyDescent="0.25">
      <c r="A2" s="352" t="s">
        <v>72</v>
      </c>
      <c r="B2" s="352"/>
      <c r="C2" s="352"/>
      <c r="D2" s="352"/>
      <c r="E2" s="352"/>
      <c r="F2" s="352"/>
      <c r="G2" s="352"/>
      <c r="H2" s="352"/>
      <c r="I2" s="352"/>
      <c r="J2" s="97"/>
    </row>
    <row r="3" spans="1:12" ht="30" customHeight="1" x14ac:dyDescent="0.25">
      <c r="A3" s="352" t="s">
        <v>73</v>
      </c>
      <c r="B3" s="352"/>
      <c r="C3" s="352"/>
      <c r="D3" s="352"/>
      <c r="E3" s="352"/>
      <c r="F3" s="352"/>
      <c r="G3" s="352"/>
      <c r="H3" s="352"/>
      <c r="I3" s="352"/>
      <c r="J3" s="97"/>
      <c r="K3" s="117"/>
      <c r="L3" s="117"/>
    </row>
    <row r="4" spans="1:12" ht="15.75" customHeight="1" x14ac:dyDescent="0.25">
      <c r="A4" s="353" t="s">
        <v>99</v>
      </c>
      <c r="B4" s="353"/>
      <c r="C4" s="353"/>
      <c r="D4" s="353"/>
      <c r="E4" s="353"/>
      <c r="F4" s="353"/>
      <c r="G4" s="353"/>
      <c r="H4" s="353"/>
      <c r="I4" s="353"/>
      <c r="J4" s="128"/>
      <c r="K4" s="33"/>
      <c r="L4" s="33"/>
    </row>
    <row r="5" spans="1:12" ht="15.75" customHeight="1" x14ac:dyDescent="0.25">
      <c r="A5" s="352" t="s">
        <v>126</v>
      </c>
      <c r="B5" s="352"/>
      <c r="C5" s="352"/>
      <c r="D5" s="352"/>
      <c r="E5" s="352"/>
      <c r="F5" s="352"/>
      <c r="G5" s="352"/>
      <c r="H5" s="352"/>
      <c r="I5" s="352"/>
      <c r="J5" s="97"/>
      <c r="K5" s="33"/>
      <c r="L5" s="33"/>
    </row>
    <row r="6" spans="1:12" ht="18.75" customHeight="1" x14ac:dyDescent="0.2">
      <c r="A6" s="49"/>
      <c r="B6" s="49"/>
      <c r="C6" s="49"/>
      <c r="D6" s="49"/>
      <c r="E6" s="49"/>
      <c r="F6" s="49"/>
      <c r="G6" s="49"/>
      <c r="H6" s="49"/>
    </row>
    <row r="7" spans="1:12" x14ac:dyDescent="0.2">
      <c r="A7" s="347" t="s">
        <v>0</v>
      </c>
      <c r="B7" s="347"/>
      <c r="C7" s="347"/>
      <c r="D7" s="347"/>
      <c r="E7" s="10"/>
      <c r="G7" s="19"/>
      <c r="H7" s="19" t="s">
        <v>1</v>
      </c>
      <c r="I7" s="20"/>
    </row>
    <row r="8" spans="1:12" ht="18.75" x14ac:dyDescent="0.3">
      <c r="A8" s="351" t="s">
        <v>21</v>
      </c>
      <c r="B8" s="351"/>
      <c r="C8" s="351"/>
      <c r="D8" s="351"/>
      <c r="E8" s="351"/>
      <c r="F8" s="351"/>
      <c r="G8" s="351"/>
      <c r="H8" s="351"/>
      <c r="I8" s="351"/>
      <c r="J8" s="3"/>
    </row>
    <row r="9" spans="1:12" ht="18.75" x14ac:dyDescent="0.3">
      <c r="A9" s="350" t="s">
        <v>22</v>
      </c>
      <c r="B9" s="350"/>
      <c r="C9" s="350"/>
      <c r="D9" s="350"/>
      <c r="E9" s="350"/>
      <c r="F9" s="350"/>
      <c r="G9" s="350"/>
      <c r="H9" s="9"/>
      <c r="I9" s="6"/>
    </row>
    <row r="10" spans="1:12" ht="18.75" x14ac:dyDescent="0.3">
      <c r="A10" s="349"/>
      <c r="B10" s="349"/>
      <c r="C10" s="349"/>
      <c r="D10" s="349"/>
      <c r="E10" s="349"/>
      <c r="F10" s="349"/>
      <c r="G10" s="349"/>
      <c r="H10" s="349"/>
      <c r="I10" s="349"/>
    </row>
    <row r="11" spans="1:12" ht="15.75" x14ac:dyDescent="0.25">
      <c r="A11" s="5" t="s">
        <v>2</v>
      </c>
      <c r="B11" s="7"/>
      <c r="C11" s="7"/>
      <c r="D11" s="356" t="s">
        <v>3</v>
      </c>
      <c r="E11" s="356"/>
      <c r="F11" s="50"/>
      <c r="G11" s="29"/>
      <c r="H11" s="29"/>
      <c r="I11" s="29"/>
    </row>
    <row r="12" spans="1:12" ht="18.75" x14ac:dyDescent="0.3">
      <c r="A12" s="1"/>
      <c r="B12" s="8"/>
      <c r="C12" s="12" t="s">
        <v>4</v>
      </c>
      <c r="D12" s="13"/>
      <c r="E12" s="11"/>
      <c r="F12" s="12"/>
      <c r="G12" s="51"/>
      <c r="H12" s="51"/>
      <c r="I12" s="51"/>
    </row>
    <row r="13" spans="1:12" ht="18.75" x14ac:dyDescent="0.3">
      <c r="A13" s="1"/>
      <c r="B13" s="8"/>
      <c r="C13" s="41"/>
      <c r="D13" s="41"/>
      <c r="E13" s="11"/>
      <c r="F13" s="41"/>
      <c r="G13" s="189" t="s">
        <v>129</v>
      </c>
      <c r="H13" s="42"/>
      <c r="I13" s="42"/>
    </row>
    <row r="14" spans="1:12" ht="13.5" thickBot="1" x14ac:dyDescent="0.25">
      <c r="A14" s="1"/>
      <c r="B14" s="1"/>
      <c r="C14" s="1"/>
      <c r="D14" s="1"/>
      <c r="E14" s="1"/>
      <c r="F14" s="1"/>
      <c r="G14" s="189" t="s">
        <v>130</v>
      </c>
      <c r="H14" s="43"/>
      <c r="I14" s="43"/>
    </row>
    <row r="15" spans="1:12" ht="31.5" customHeight="1" x14ac:dyDescent="0.2">
      <c r="A15" s="361" t="s">
        <v>5</v>
      </c>
      <c r="B15" s="334" t="s">
        <v>23</v>
      </c>
      <c r="C15" s="363" t="s">
        <v>24</v>
      </c>
      <c r="D15" s="365" t="s">
        <v>38</v>
      </c>
      <c r="E15" s="367" t="s">
        <v>25</v>
      </c>
      <c r="F15" s="357" t="s">
        <v>47</v>
      </c>
      <c r="G15" s="359" t="s">
        <v>109</v>
      </c>
      <c r="H15" s="354" t="s">
        <v>110</v>
      </c>
      <c r="I15" s="359" t="s">
        <v>111</v>
      </c>
    </row>
    <row r="16" spans="1:12" ht="46.5" customHeight="1" thickBot="1" x14ac:dyDescent="0.25">
      <c r="A16" s="362"/>
      <c r="B16" s="335"/>
      <c r="C16" s="364"/>
      <c r="D16" s="366"/>
      <c r="E16" s="368"/>
      <c r="F16" s="358"/>
      <c r="G16" s="360"/>
      <c r="H16" s="355"/>
      <c r="I16" s="360"/>
    </row>
    <row r="17" spans="1:9" ht="15.75" thickBot="1" x14ac:dyDescent="0.25">
      <c r="A17" s="168" t="s">
        <v>6</v>
      </c>
      <c r="B17" s="180" t="s">
        <v>7</v>
      </c>
      <c r="C17" s="181" t="s">
        <v>8</v>
      </c>
      <c r="D17" s="86" t="s">
        <v>9</v>
      </c>
      <c r="E17" s="182" t="s">
        <v>10</v>
      </c>
      <c r="F17" s="81" t="s">
        <v>11</v>
      </c>
      <c r="G17" s="25" t="s">
        <v>45</v>
      </c>
      <c r="H17" s="81" t="s">
        <v>12</v>
      </c>
      <c r="I17" s="25" t="s">
        <v>13</v>
      </c>
    </row>
    <row r="18" spans="1:9" ht="13.5" thickBot="1" x14ac:dyDescent="0.25">
      <c r="A18" s="343" t="s">
        <v>14</v>
      </c>
      <c r="B18" s="344"/>
      <c r="C18" s="344"/>
      <c r="D18" s="344"/>
      <c r="E18" s="345"/>
      <c r="F18" s="217" t="s">
        <v>26</v>
      </c>
      <c r="G18" s="57" t="s">
        <v>80</v>
      </c>
      <c r="H18" s="187" t="s">
        <v>89</v>
      </c>
      <c r="I18" s="91" t="s">
        <v>46</v>
      </c>
    </row>
    <row r="19" spans="1:9" x14ac:dyDescent="0.2">
      <c r="A19" s="53">
        <v>1</v>
      </c>
      <c r="B19" s="254"/>
      <c r="C19" s="255"/>
      <c r="D19" s="256"/>
      <c r="E19" s="257"/>
      <c r="F19" s="220">
        <f t="shared" ref="F19" si="0">D19*E19</f>
        <v>0</v>
      </c>
      <c r="G19" s="221">
        <f>ROUND(164.7/1000*F19, 2)</f>
        <v>0</v>
      </c>
      <c r="H19" s="221">
        <f>ROUND(202.7/1000*F19, 2)</f>
        <v>0</v>
      </c>
      <c r="I19" s="222">
        <f>ROUND(H19-G19, 2)</f>
        <v>0</v>
      </c>
    </row>
    <row r="20" spans="1:9" x14ac:dyDescent="0.2">
      <c r="A20" s="21">
        <v>2</v>
      </c>
      <c r="B20" s="258"/>
      <c r="C20" s="259"/>
      <c r="D20" s="260"/>
      <c r="E20" s="261"/>
      <c r="F20" s="223">
        <f t="shared" ref="F20:F24" si="1">D20*E20</f>
        <v>0</v>
      </c>
      <c r="G20" s="216">
        <f t="shared" ref="G20:G24" si="2">ROUND(164.7/1000*F20, 2)</f>
        <v>0</v>
      </c>
      <c r="H20" s="216">
        <f t="shared" ref="H20:H24" si="3">ROUND(202.7/1000*F20, 2)</f>
        <v>0</v>
      </c>
      <c r="I20" s="224">
        <f t="shared" ref="I20:I24" si="4">ROUND(H20-G20, 2)</f>
        <v>0</v>
      </c>
    </row>
    <row r="21" spans="1:9" x14ac:dyDescent="0.2">
      <c r="A21" s="21">
        <v>3</v>
      </c>
      <c r="B21" s="258"/>
      <c r="C21" s="259"/>
      <c r="D21" s="260"/>
      <c r="E21" s="261"/>
      <c r="F21" s="223">
        <f t="shared" si="1"/>
        <v>0</v>
      </c>
      <c r="G21" s="216">
        <f t="shared" si="2"/>
        <v>0</v>
      </c>
      <c r="H21" s="216">
        <f t="shared" si="3"/>
        <v>0</v>
      </c>
      <c r="I21" s="224">
        <f t="shared" si="4"/>
        <v>0</v>
      </c>
    </row>
    <row r="22" spans="1:9" x14ac:dyDescent="0.2">
      <c r="A22" s="21">
        <v>4</v>
      </c>
      <c r="B22" s="258"/>
      <c r="C22" s="259"/>
      <c r="D22" s="260"/>
      <c r="E22" s="261"/>
      <c r="F22" s="223">
        <f t="shared" si="1"/>
        <v>0</v>
      </c>
      <c r="G22" s="216">
        <f t="shared" si="2"/>
        <v>0</v>
      </c>
      <c r="H22" s="216">
        <f t="shared" si="3"/>
        <v>0</v>
      </c>
      <c r="I22" s="224">
        <f t="shared" si="4"/>
        <v>0</v>
      </c>
    </row>
    <row r="23" spans="1:9" x14ac:dyDescent="0.2">
      <c r="A23" s="21">
        <v>5</v>
      </c>
      <c r="B23" s="258"/>
      <c r="C23" s="259"/>
      <c r="D23" s="260"/>
      <c r="E23" s="261"/>
      <c r="F23" s="223">
        <f t="shared" si="1"/>
        <v>0</v>
      </c>
      <c r="G23" s="216">
        <f t="shared" si="2"/>
        <v>0</v>
      </c>
      <c r="H23" s="216">
        <f t="shared" si="3"/>
        <v>0</v>
      </c>
      <c r="I23" s="224">
        <f t="shared" si="4"/>
        <v>0</v>
      </c>
    </row>
    <row r="24" spans="1:9" ht="13.5" thickBot="1" x14ac:dyDescent="0.25">
      <c r="A24" s="88">
        <v>6</v>
      </c>
      <c r="B24" s="262"/>
      <c r="C24" s="263"/>
      <c r="D24" s="264"/>
      <c r="E24" s="265"/>
      <c r="F24" s="225">
        <f t="shared" si="1"/>
        <v>0</v>
      </c>
      <c r="G24" s="226">
        <f t="shared" si="2"/>
        <v>0</v>
      </c>
      <c r="H24" s="226">
        <f t="shared" si="3"/>
        <v>0</v>
      </c>
      <c r="I24" s="227">
        <f t="shared" si="4"/>
        <v>0</v>
      </c>
    </row>
    <row r="25" spans="1:9" ht="13.5" thickBot="1" x14ac:dyDescent="0.25">
      <c r="A25" s="303" t="s">
        <v>15</v>
      </c>
      <c r="B25" s="304"/>
      <c r="C25" s="305"/>
      <c r="D25" s="28">
        <f>SUM(D19:D24)</f>
        <v>0</v>
      </c>
      <c r="E25" s="102" t="s">
        <v>78</v>
      </c>
      <c r="F25" s="218">
        <f>SUM(F19:F24)</f>
        <v>0</v>
      </c>
      <c r="G25" s="104" t="s">
        <v>78</v>
      </c>
      <c r="H25" s="104" t="s">
        <v>78</v>
      </c>
      <c r="I25" s="219">
        <f>SUM(I19:I24)</f>
        <v>0</v>
      </c>
    </row>
    <row r="27" spans="1:9" ht="15.75" x14ac:dyDescent="0.25">
      <c r="A27" s="348" t="s">
        <v>16</v>
      </c>
      <c r="B27" s="348"/>
      <c r="C27" s="348"/>
      <c r="D27" s="348"/>
      <c r="E27" s="348"/>
      <c r="F27" s="348"/>
      <c r="G27" s="348"/>
      <c r="H27" s="348"/>
      <c r="I27" s="348"/>
    </row>
    <row r="28" spans="1:9" ht="15.75" x14ac:dyDescent="0.25">
      <c r="A28" s="348" t="s">
        <v>17</v>
      </c>
      <c r="B28" s="348"/>
      <c r="C28" s="348"/>
      <c r="D28" s="348"/>
      <c r="E28" s="348"/>
      <c r="F28" s="348"/>
      <c r="G28" s="348"/>
      <c r="H28" s="348"/>
      <c r="I28" s="348"/>
    </row>
    <row r="29" spans="1:9" ht="15.75" x14ac:dyDescent="0.25">
      <c r="A29" s="342"/>
      <c r="B29" s="342"/>
      <c r="C29" s="342"/>
      <c r="D29" s="342"/>
      <c r="E29" s="4"/>
      <c r="F29" s="2"/>
      <c r="G29" s="2"/>
      <c r="H29" s="2"/>
      <c r="I29" s="2"/>
    </row>
    <row r="30" spans="1:9" x14ac:dyDescent="0.2">
      <c r="A30" s="347" t="s">
        <v>18</v>
      </c>
      <c r="B30" s="347"/>
      <c r="C30" s="347"/>
      <c r="D30" s="347"/>
      <c r="E30" s="347" t="s">
        <v>19</v>
      </c>
      <c r="F30" s="347"/>
      <c r="G30" s="346" t="s">
        <v>20</v>
      </c>
      <c r="H30" s="346"/>
      <c r="I30" s="346"/>
    </row>
    <row r="31" spans="1:9" ht="15.75" x14ac:dyDescent="0.25">
      <c r="A31" s="348" t="s">
        <v>131</v>
      </c>
      <c r="B31" s="348"/>
      <c r="C31" s="348"/>
      <c r="D31" s="348"/>
      <c r="E31" s="348"/>
      <c r="F31" s="348"/>
      <c r="G31" s="348"/>
      <c r="H31" s="348"/>
      <c r="I31" s="348"/>
    </row>
    <row r="32" spans="1:9" ht="15.75" x14ac:dyDescent="0.25">
      <c r="A32" s="342"/>
      <c r="B32" s="342"/>
      <c r="C32" s="342"/>
      <c r="D32" s="342"/>
      <c r="E32" s="4"/>
      <c r="F32" s="2"/>
      <c r="G32" s="2"/>
      <c r="H32" s="2"/>
      <c r="I32" s="2"/>
    </row>
    <row r="33" spans="1:9" x14ac:dyDescent="0.2">
      <c r="A33" s="347" t="s">
        <v>18</v>
      </c>
      <c r="B33" s="347"/>
      <c r="C33" s="347"/>
      <c r="D33" s="347"/>
      <c r="E33" s="347" t="s">
        <v>19</v>
      </c>
      <c r="F33" s="347"/>
      <c r="G33" s="346" t="s">
        <v>20</v>
      </c>
      <c r="H33" s="346"/>
      <c r="I33" s="346"/>
    </row>
    <row r="34" spans="1:9" ht="15.75" x14ac:dyDescent="0.25">
      <c r="A34" s="342"/>
      <c r="B34" s="342"/>
      <c r="C34" s="342"/>
      <c r="D34" s="342"/>
      <c r="E34" s="4"/>
      <c r="F34" s="2"/>
      <c r="G34" s="2"/>
      <c r="H34" s="2"/>
      <c r="I34" s="2"/>
    </row>
    <row r="35" spans="1:9" x14ac:dyDescent="0.2">
      <c r="A35" s="347" t="s">
        <v>18</v>
      </c>
      <c r="B35" s="347"/>
      <c r="C35" s="347"/>
      <c r="D35" s="347"/>
      <c r="E35" s="347" t="s">
        <v>19</v>
      </c>
      <c r="F35" s="347"/>
      <c r="G35" s="346" t="s">
        <v>20</v>
      </c>
      <c r="H35" s="346"/>
      <c r="I35" s="346"/>
    </row>
    <row r="36" spans="1:9" ht="15.75" x14ac:dyDescent="0.25">
      <c r="A36" s="342"/>
      <c r="B36" s="342"/>
      <c r="C36" s="342"/>
      <c r="D36" s="342"/>
      <c r="E36" s="4"/>
      <c r="F36" s="2"/>
      <c r="G36" s="2"/>
      <c r="H36" s="2"/>
      <c r="I36" s="2"/>
    </row>
    <row r="37" spans="1:9" x14ac:dyDescent="0.2">
      <c r="A37" s="347" t="s">
        <v>18</v>
      </c>
      <c r="B37" s="347"/>
      <c r="C37" s="347"/>
      <c r="D37" s="347"/>
      <c r="E37" s="347" t="s">
        <v>19</v>
      </c>
      <c r="F37" s="347"/>
      <c r="G37" s="346" t="s">
        <v>20</v>
      </c>
      <c r="H37" s="346"/>
      <c r="I37" s="346"/>
    </row>
  </sheetData>
  <mergeCells count="40">
    <mergeCell ref="H15:H16"/>
    <mergeCell ref="A1:I1"/>
    <mergeCell ref="A2:I2"/>
    <mergeCell ref="A3:I3"/>
    <mergeCell ref="D11:E11"/>
    <mergeCell ref="F15:F16"/>
    <mergeCell ref="I15:I16"/>
    <mergeCell ref="A15:A16"/>
    <mergeCell ref="B15:B16"/>
    <mergeCell ref="C15:C16"/>
    <mergeCell ref="D15:D16"/>
    <mergeCell ref="E15:E16"/>
    <mergeCell ref="G15:G16"/>
    <mergeCell ref="G30:I30"/>
    <mergeCell ref="A28:I28"/>
    <mergeCell ref="A30:D30"/>
    <mergeCell ref="A29:D29"/>
    <mergeCell ref="E30:F30"/>
    <mergeCell ref="A10:I10"/>
    <mergeCell ref="A9:G9"/>
    <mergeCell ref="A8:I8"/>
    <mergeCell ref="A7:D7"/>
    <mergeCell ref="A5:I5"/>
    <mergeCell ref="A4:I4"/>
    <mergeCell ref="A32:D32"/>
    <mergeCell ref="A18:E18"/>
    <mergeCell ref="G37:I37"/>
    <mergeCell ref="G35:I35"/>
    <mergeCell ref="A36:D36"/>
    <mergeCell ref="A33:D33"/>
    <mergeCell ref="A37:D37"/>
    <mergeCell ref="A34:D34"/>
    <mergeCell ref="G33:I33"/>
    <mergeCell ref="A35:D35"/>
    <mergeCell ref="E35:F35"/>
    <mergeCell ref="E37:F37"/>
    <mergeCell ref="E33:F33"/>
    <mergeCell ref="A27:I27"/>
    <mergeCell ref="A31:I31"/>
    <mergeCell ref="A25:C25"/>
  </mergeCells>
  <printOptions horizontalCentered="1"/>
  <pageMargins left="0.26860119047619047" right="0.70866141732283472" top="0.98425196850393704" bottom="0.74803149606299213" header="0.31496062992125984" footer="0.31496062992125984"/>
  <pageSetup paperSize="9" scale="95" fitToWidth="0" fitToHeight="0" orientation="landscape" horizontalDpi="200" verticalDpi="200" r:id="rId1"/>
  <headerFooter>
    <oddHeader xml:space="preserve">&amp;R&amp;"Times New Roman,Regular"  1.pielikums 
metodiskajam materiālam par tabakas izstrādājumu inventarizāciju un akcīzes nodokļa 
starpības summas aprēķināšanu saistībā ar akcīzes nodokļa likmes maiņu 2025.gada 1janvārī </oddHeader>
    <firstHeader>&amp;R&amp;8 1.pielikums metodiskajam materiālam par tabakas izstrādājumu 
inventarizāciju un akcīzes nodokļa starpības summas aprēķināšanu
saistībā ar akcīzes nodokļa likmes maiņu 2011.gada 1.jūlijā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37"/>
  <sheetViews>
    <sheetView topLeftCell="A2" zoomScaleNormal="100" zoomScalePageLayoutView="70" workbookViewId="0">
      <selection activeCell="A8" sqref="A8:I8"/>
    </sheetView>
  </sheetViews>
  <sheetFormatPr defaultRowHeight="12.75" x14ac:dyDescent="0.2"/>
  <cols>
    <col min="3" max="3" width="24.42578125" customWidth="1"/>
    <col min="4" max="4" width="11.28515625" customWidth="1"/>
    <col min="5" max="5" width="12.42578125" customWidth="1"/>
    <col min="6" max="6" width="16" customWidth="1"/>
    <col min="7" max="8" width="16.7109375" customWidth="1"/>
    <col min="9" max="9" width="19.28515625" customWidth="1"/>
    <col min="10" max="10" width="11.42578125" customWidth="1"/>
  </cols>
  <sheetData>
    <row r="1" spans="1:18" ht="34.5" customHeight="1" x14ac:dyDescent="0.25">
      <c r="A1" s="352" t="s">
        <v>55</v>
      </c>
      <c r="B1" s="352"/>
      <c r="C1" s="352"/>
      <c r="D1" s="352"/>
      <c r="E1" s="352"/>
      <c r="F1" s="352"/>
      <c r="G1" s="352"/>
      <c r="H1" s="352"/>
      <c r="I1" s="352"/>
      <c r="J1" s="98"/>
      <c r="K1" s="98"/>
      <c r="L1" s="99"/>
      <c r="M1" s="99"/>
      <c r="N1" s="99"/>
      <c r="O1" s="99"/>
      <c r="P1" s="99"/>
      <c r="Q1" s="99"/>
      <c r="R1" s="99"/>
    </row>
    <row r="2" spans="1:18" ht="18.75" customHeight="1" x14ac:dyDescent="0.25">
      <c r="A2" s="352" t="s">
        <v>72</v>
      </c>
      <c r="B2" s="352"/>
      <c r="C2" s="352"/>
      <c r="D2" s="352"/>
      <c r="E2" s="352"/>
      <c r="F2" s="352"/>
      <c r="G2" s="352"/>
      <c r="H2" s="352"/>
      <c r="I2" s="352"/>
      <c r="J2" s="99"/>
      <c r="K2" s="99"/>
      <c r="L2" s="99"/>
      <c r="M2" s="99"/>
      <c r="N2" s="99"/>
      <c r="O2" s="99"/>
      <c r="P2" s="99"/>
      <c r="Q2" s="99"/>
      <c r="R2" s="99"/>
    </row>
    <row r="3" spans="1:18" ht="30" customHeight="1" x14ac:dyDescent="0.25">
      <c r="A3" s="352" t="s">
        <v>74</v>
      </c>
      <c r="B3" s="352"/>
      <c r="C3" s="352"/>
      <c r="D3" s="352"/>
      <c r="E3" s="352"/>
      <c r="F3" s="352"/>
      <c r="G3" s="352"/>
      <c r="H3" s="352"/>
      <c r="I3" s="352"/>
      <c r="J3" s="99"/>
      <c r="K3" s="99"/>
      <c r="L3" s="99"/>
      <c r="M3" s="99"/>
      <c r="N3" s="99"/>
      <c r="O3" s="99"/>
      <c r="P3" s="99"/>
      <c r="Q3" s="99"/>
      <c r="R3" s="99"/>
    </row>
    <row r="4" spans="1:18" ht="15.75" customHeight="1" x14ac:dyDescent="0.25">
      <c r="A4" s="353" t="s">
        <v>99</v>
      </c>
      <c r="B4" s="353"/>
      <c r="C4" s="353"/>
      <c r="D4" s="353"/>
      <c r="E4" s="353"/>
      <c r="F4" s="353"/>
      <c r="G4" s="353"/>
      <c r="H4" s="353"/>
      <c r="I4" s="353"/>
      <c r="J4" s="128"/>
      <c r="K4" s="33"/>
      <c r="L4" s="33"/>
    </row>
    <row r="5" spans="1:18" ht="15.75" customHeight="1" x14ac:dyDescent="0.25">
      <c r="A5" s="352" t="s">
        <v>126</v>
      </c>
      <c r="B5" s="352"/>
      <c r="C5" s="352"/>
      <c r="D5" s="352"/>
      <c r="E5" s="352"/>
      <c r="F5" s="352"/>
      <c r="G5" s="352"/>
      <c r="H5" s="352"/>
      <c r="I5" s="352"/>
      <c r="J5" s="247"/>
      <c r="K5" s="33"/>
      <c r="L5" s="33"/>
    </row>
    <row r="6" spans="1:18" ht="15" customHeight="1" x14ac:dyDescent="0.25">
      <c r="A6" s="47"/>
      <c r="B6" s="47"/>
      <c r="C6" s="47"/>
      <c r="D6" s="47"/>
      <c r="E6" s="47"/>
      <c r="F6" s="47"/>
      <c r="G6" s="47"/>
      <c r="H6" s="47"/>
      <c r="I6" s="47"/>
    </row>
    <row r="7" spans="1:18" x14ac:dyDescent="0.2">
      <c r="A7" s="347" t="s">
        <v>0</v>
      </c>
      <c r="B7" s="347"/>
      <c r="C7" s="347"/>
      <c r="D7" s="347"/>
      <c r="E7" s="10"/>
      <c r="F7" s="347" t="s">
        <v>1</v>
      </c>
      <c r="G7" s="347"/>
      <c r="H7" s="347"/>
      <c r="I7" s="347"/>
    </row>
    <row r="8" spans="1:18" ht="21" customHeight="1" x14ac:dyDescent="0.3">
      <c r="A8" s="351" t="s">
        <v>95</v>
      </c>
      <c r="B8" s="351"/>
      <c r="C8" s="351"/>
      <c r="D8" s="351"/>
      <c r="E8" s="351"/>
      <c r="F8" s="351"/>
      <c r="G8" s="351"/>
      <c r="H8" s="351"/>
      <c r="I8" s="351"/>
    </row>
    <row r="9" spans="1:18" ht="17.25" customHeight="1" x14ac:dyDescent="0.3">
      <c r="A9" s="387" t="s">
        <v>22</v>
      </c>
      <c r="B9" s="388"/>
      <c r="C9" s="388"/>
      <c r="D9" s="388"/>
      <c r="E9" s="388"/>
      <c r="F9" s="388"/>
      <c r="G9" s="388"/>
      <c r="H9" s="9"/>
      <c r="I9" s="6"/>
    </row>
    <row r="10" spans="1:18" ht="13.5" customHeight="1" x14ac:dyDescent="0.3">
      <c r="A10" s="349"/>
      <c r="B10" s="349"/>
      <c r="C10" s="349"/>
      <c r="D10" s="349"/>
      <c r="E10" s="349"/>
      <c r="F10" s="349"/>
      <c r="G10" s="349"/>
      <c r="H10" s="349"/>
      <c r="I10" s="349"/>
    </row>
    <row r="11" spans="1:18" ht="15.75" x14ac:dyDescent="0.25">
      <c r="A11" s="45" t="s">
        <v>2</v>
      </c>
      <c r="B11" s="7"/>
      <c r="C11" s="7"/>
      <c r="D11" s="356" t="s">
        <v>3</v>
      </c>
      <c r="E11" s="356"/>
      <c r="F11" s="389"/>
      <c r="G11" s="389"/>
      <c r="H11" s="389"/>
      <c r="I11" s="389"/>
    </row>
    <row r="12" spans="1:18" ht="15" customHeight="1" x14ac:dyDescent="0.3">
      <c r="A12" s="1"/>
      <c r="B12" s="8"/>
      <c r="C12" s="46" t="s">
        <v>4</v>
      </c>
      <c r="D12" s="41"/>
      <c r="E12" s="11"/>
      <c r="F12" s="390"/>
      <c r="G12" s="390"/>
      <c r="H12" s="390"/>
      <c r="I12" s="390"/>
    </row>
    <row r="13" spans="1:18" ht="12.75" customHeight="1" x14ac:dyDescent="0.3">
      <c r="A13" s="1"/>
      <c r="B13" s="8"/>
      <c r="C13" s="41"/>
      <c r="D13" s="41"/>
      <c r="E13" s="11"/>
      <c r="F13" s="41"/>
      <c r="G13" s="42" t="s">
        <v>122</v>
      </c>
      <c r="H13" s="42"/>
      <c r="I13" s="42"/>
    </row>
    <row r="14" spans="1:18" ht="13.5" thickBot="1" x14ac:dyDescent="0.25">
      <c r="A14" s="1"/>
      <c r="B14" s="1"/>
      <c r="C14" s="1"/>
      <c r="D14" s="1"/>
      <c r="E14" s="1"/>
      <c r="F14" s="1"/>
      <c r="G14" s="42" t="s">
        <v>123</v>
      </c>
      <c r="H14" s="43"/>
      <c r="I14" s="43"/>
    </row>
    <row r="15" spans="1:18" ht="48" customHeight="1" x14ac:dyDescent="0.2">
      <c r="A15" s="361" t="s">
        <v>5</v>
      </c>
      <c r="B15" s="338" t="s">
        <v>23</v>
      </c>
      <c r="C15" s="382" t="s">
        <v>29</v>
      </c>
      <c r="D15" s="384" t="s">
        <v>38</v>
      </c>
      <c r="E15" s="363" t="s">
        <v>28</v>
      </c>
      <c r="F15" s="369" t="s">
        <v>50</v>
      </c>
      <c r="G15" s="359" t="s">
        <v>112</v>
      </c>
      <c r="H15" s="359" t="s">
        <v>113</v>
      </c>
      <c r="I15" s="359" t="s">
        <v>111</v>
      </c>
    </row>
    <row r="16" spans="1:18" ht="28.5" customHeight="1" thickBot="1" x14ac:dyDescent="0.25">
      <c r="A16" s="380"/>
      <c r="B16" s="381"/>
      <c r="C16" s="383"/>
      <c r="D16" s="385"/>
      <c r="E16" s="386"/>
      <c r="F16" s="370"/>
      <c r="G16" s="360"/>
      <c r="H16" s="360"/>
      <c r="I16" s="360"/>
    </row>
    <row r="17" spans="1:9" ht="15.75" thickBot="1" x14ac:dyDescent="0.25">
      <c r="A17" s="70" t="s">
        <v>6</v>
      </c>
      <c r="B17" s="83" t="s">
        <v>7</v>
      </c>
      <c r="C17" s="27" t="s">
        <v>8</v>
      </c>
      <c r="D17" s="86" t="s">
        <v>9</v>
      </c>
      <c r="E17" s="87" t="s">
        <v>10</v>
      </c>
      <c r="F17" s="52" t="s">
        <v>11</v>
      </c>
      <c r="G17" s="25" t="s">
        <v>45</v>
      </c>
      <c r="H17" s="25" t="s">
        <v>12</v>
      </c>
      <c r="I17" s="25" t="s">
        <v>13</v>
      </c>
    </row>
    <row r="18" spans="1:9" ht="13.5" thickBot="1" x14ac:dyDescent="0.25">
      <c r="A18" s="371" t="s">
        <v>14</v>
      </c>
      <c r="B18" s="372"/>
      <c r="C18" s="373"/>
      <c r="D18" s="372"/>
      <c r="E18" s="374"/>
      <c r="F18" s="217" t="s">
        <v>26</v>
      </c>
      <c r="G18" s="57" t="s">
        <v>81</v>
      </c>
      <c r="H18" s="57" t="s">
        <v>90</v>
      </c>
      <c r="I18" s="91" t="s">
        <v>46</v>
      </c>
    </row>
    <row r="19" spans="1:9" x14ac:dyDescent="0.2">
      <c r="A19" s="53">
        <v>1</v>
      </c>
      <c r="B19" s="266"/>
      <c r="C19" s="267"/>
      <c r="D19" s="268"/>
      <c r="E19" s="257"/>
      <c r="F19" s="220">
        <f>D19*E19</f>
        <v>0</v>
      </c>
      <c r="G19" s="221">
        <f>ROUND(105.7/1000*F19, 2)</f>
        <v>0</v>
      </c>
      <c r="H19" s="221">
        <f>ROUND(116.3/1000*F19, 2)</f>
        <v>0</v>
      </c>
      <c r="I19" s="222">
        <f>ROUND(H19-G19, 2)</f>
        <v>0</v>
      </c>
    </row>
    <row r="20" spans="1:9" x14ac:dyDescent="0.2">
      <c r="A20" s="21">
        <v>2</v>
      </c>
      <c r="B20" s="269"/>
      <c r="C20" s="270"/>
      <c r="D20" s="271"/>
      <c r="E20" s="261"/>
      <c r="F20" s="223">
        <f t="shared" ref="F20:F24" si="0">D20*E20</f>
        <v>0</v>
      </c>
      <c r="G20" s="216">
        <f t="shared" ref="G20:G24" si="1">ROUND(105.7/1000*F20, 2)</f>
        <v>0</v>
      </c>
      <c r="H20" s="216">
        <f t="shared" ref="H20:H24" si="2">ROUND(116.3/1000*F20, 2)</f>
        <v>0</v>
      </c>
      <c r="I20" s="224">
        <f t="shared" ref="I20:I24" si="3">ROUND(H20-G20, 2)</f>
        <v>0</v>
      </c>
    </row>
    <row r="21" spans="1:9" x14ac:dyDescent="0.2">
      <c r="A21" s="21">
        <v>3</v>
      </c>
      <c r="B21" s="269"/>
      <c r="C21" s="270"/>
      <c r="D21" s="271"/>
      <c r="E21" s="261"/>
      <c r="F21" s="223">
        <f t="shared" si="0"/>
        <v>0</v>
      </c>
      <c r="G21" s="216">
        <f t="shared" si="1"/>
        <v>0</v>
      </c>
      <c r="H21" s="216">
        <f t="shared" si="2"/>
        <v>0</v>
      </c>
      <c r="I21" s="224">
        <f t="shared" si="3"/>
        <v>0</v>
      </c>
    </row>
    <row r="22" spans="1:9" x14ac:dyDescent="0.2">
      <c r="A22" s="21">
        <v>4</v>
      </c>
      <c r="B22" s="269"/>
      <c r="C22" s="270"/>
      <c r="D22" s="271"/>
      <c r="E22" s="261"/>
      <c r="F22" s="223">
        <f t="shared" si="0"/>
        <v>0</v>
      </c>
      <c r="G22" s="216">
        <f t="shared" si="1"/>
        <v>0</v>
      </c>
      <c r="H22" s="216">
        <f t="shared" si="2"/>
        <v>0</v>
      </c>
      <c r="I22" s="224">
        <f t="shared" si="3"/>
        <v>0</v>
      </c>
    </row>
    <row r="23" spans="1:9" x14ac:dyDescent="0.2">
      <c r="A23" s="21">
        <v>5</v>
      </c>
      <c r="B23" s="269"/>
      <c r="C23" s="270"/>
      <c r="D23" s="271"/>
      <c r="E23" s="261"/>
      <c r="F23" s="223">
        <f t="shared" si="0"/>
        <v>0</v>
      </c>
      <c r="G23" s="216">
        <f t="shared" si="1"/>
        <v>0</v>
      </c>
      <c r="H23" s="216">
        <f t="shared" si="2"/>
        <v>0</v>
      </c>
      <c r="I23" s="224">
        <f t="shared" si="3"/>
        <v>0</v>
      </c>
    </row>
    <row r="24" spans="1:9" ht="13.5" thickBot="1" x14ac:dyDescent="0.25">
      <c r="A24" s="61">
        <v>6</v>
      </c>
      <c r="B24" s="272"/>
      <c r="C24" s="273"/>
      <c r="D24" s="274"/>
      <c r="E24" s="275"/>
      <c r="F24" s="225">
        <f t="shared" si="0"/>
        <v>0</v>
      </c>
      <c r="G24" s="226">
        <f t="shared" si="1"/>
        <v>0</v>
      </c>
      <c r="H24" s="226">
        <f t="shared" si="2"/>
        <v>0</v>
      </c>
      <c r="I24" s="227">
        <f t="shared" si="3"/>
        <v>0</v>
      </c>
    </row>
    <row r="25" spans="1:9" ht="13.5" thickBot="1" x14ac:dyDescent="0.25">
      <c r="A25" s="375" t="s">
        <v>15</v>
      </c>
      <c r="B25" s="376"/>
      <c r="C25" s="377"/>
      <c r="D25" s="84">
        <f>SUM(D19:D24)</f>
        <v>0</v>
      </c>
      <c r="E25" s="103" t="s">
        <v>78</v>
      </c>
      <c r="F25" s="229">
        <f>SUM(F19:F24)</f>
        <v>0</v>
      </c>
      <c r="G25" s="104" t="s">
        <v>78</v>
      </c>
      <c r="H25" s="104" t="s">
        <v>78</v>
      </c>
      <c r="I25" s="92">
        <f>SUM(I19:I24)</f>
        <v>0</v>
      </c>
    </row>
    <row r="26" spans="1:9" x14ac:dyDescent="0.2">
      <c r="A26" s="23"/>
      <c r="B26" s="23"/>
      <c r="C26" s="23"/>
      <c r="D26" s="23"/>
      <c r="E26" s="23"/>
      <c r="F26" s="24"/>
      <c r="G26" s="24"/>
      <c r="H26" s="24"/>
      <c r="I26" s="18"/>
    </row>
    <row r="27" spans="1:9" ht="15" customHeight="1" x14ac:dyDescent="0.25">
      <c r="A27" s="348" t="s">
        <v>16</v>
      </c>
      <c r="B27" s="348"/>
      <c r="C27" s="348"/>
      <c r="D27" s="348"/>
      <c r="E27" s="348"/>
      <c r="F27" s="348"/>
      <c r="G27" s="348"/>
      <c r="H27" s="348"/>
      <c r="I27" s="348"/>
    </row>
    <row r="28" spans="1:9" ht="13.5" customHeight="1" x14ac:dyDescent="0.25">
      <c r="A28" s="348" t="s">
        <v>17</v>
      </c>
      <c r="B28" s="348"/>
      <c r="C28" s="348"/>
      <c r="D28" s="348"/>
      <c r="E28" s="348"/>
      <c r="F28" s="348"/>
      <c r="G28" s="348"/>
      <c r="H28" s="348"/>
      <c r="I28" s="348"/>
    </row>
    <row r="29" spans="1:9" ht="12" customHeight="1" x14ac:dyDescent="0.25">
      <c r="A29" s="342"/>
      <c r="B29" s="342"/>
      <c r="C29" s="342"/>
      <c r="D29" s="342"/>
      <c r="E29" s="4"/>
      <c r="F29" s="2"/>
      <c r="G29" s="2"/>
      <c r="H29" s="2"/>
      <c r="I29" s="2"/>
    </row>
    <row r="30" spans="1:9" x14ac:dyDescent="0.2">
      <c r="A30" s="378" t="s">
        <v>18</v>
      </c>
      <c r="B30" s="378"/>
      <c r="C30" s="378"/>
      <c r="D30" s="378"/>
      <c r="E30" s="347" t="s">
        <v>19</v>
      </c>
      <c r="F30" s="347"/>
      <c r="G30" s="379" t="s">
        <v>20</v>
      </c>
      <c r="H30" s="379"/>
      <c r="I30" s="379"/>
    </row>
    <row r="31" spans="1:9" ht="15.75" x14ac:dyDescent="0.25">
      <c r="A31" s="348" t="s">
        <v>131</v>
      </c>
      <c r="B31" s="348"/>
      <c r="C31" s="348"/>
      <c r="D31" s="348"/>
      <c r="E31" s="348"/>
      <c r="F31" s="348"/>
      <c r="G31" s="348"/>
      <c r="H31" s="348"/>
      <c r="I31" s="348"/>
    </row>
    <row r="32" spans="1:9" ht="13.5" customHeight="1" x14ac:dyDescent="0.25">
      <c r="A32" s="342"/>
      <c r="B32" s="342"/>
      <c r="C32" s="342"/>
      <c r="D32" s="342"/>
      <c r="E32" s="4"/>
      <c r="F32" s="2"/>
      <c r="G32" s="2"/>
      <c r="H32" s="2"/>
      <c r="I32" s="2"/>
    </row>
    <row r="33" spans="1:9" x14ac:dyDescent="0.2">
      <c r="A33" s="378" t="s">
        <v>18</v>
      </c>
      <c r="B33" s="378"/>
      <c r="C33" s="378"/>
      <c r="D33" s="378"/>
      <c r="E33" s="347" t="s">
        <v>19</v>
      </c>
      <c r="F33" s="347"/>
      <c r="G33" s="346" t="s">
        <v>20</v>
      </c>
      <c r="H33" s="346"/>
      <c r="I33" s="346"/>
    </row>
    <row r="34" spans="1:9" ht="11.25" customHeight="1" x14ac:dyDescent="0.25">
      <c r="A34" s="342"/>
      <c r="B34" s="342"/>
      <c r="C34" s="342"/>
      <c r="D34" s="342"/>
      <c r="E34" s="4"/>
      <c r="F34" s="2"/>
      <c r="G34" s="2"/>
      <c r="H34" s="2"/>
      <c r="I34" s="2"/>
    </row>
    <row r="35" spans="1:9" x14ac:dyDescent="0.2">
      <c r="A35" s="378" t="s">
        <v>18</v>
      </c>
      <c r="B35" s="378"/>
      <c r="C35" s="378"/>
      <c r="D35" s="378"/>
      <c r="E35" s="347" t="s">
        <v>19</v>
      </c>
      <c r="F35" s="347"/>
      <c r="G35" s="346" t="s">
        <v>20</v>
      </c>
      <c r="H35" s="346"/>
      <c r="I35" s="346"/>
    </row>
    <row r="36" spans="1:9" ht="12.75" customHeight="1" x14ac:dyDescent="0.25">
      <c r="A36" s="342"/>
      <c r="B36" s="342"/>
      <c r="C36" s="342"/>
      <c r="D36" s="342"/>
      <c r="E36" s="4"/>
      <c r="F36" s="2"/>
      <c r="G36" s="2"/>
      <c r="H36" s="2"/>
      <c r="I36" s="2"/>
    </row>
    <row r="37" spans="1:9" x14ac:dyDescent="0.2">
      <c r="A37" s="378" t="s">
        <v>18</v>
      </c>
      <c r="B37" s="378"/>
      <c r="C37" s="378"/>
      <c r="D37" s="378"/>
      <c r="E37" s="347" t="s">
        <v>19</v>
      </c>
      <c r="F37" s="347"/>
      <c r="G37" s="346" t="s">
        <v>20</v>
      </c>
      <c r="H37" s="346"/>
      <c r="I37" s="346"/>
    </row>
  </sheetData>
  <mergeCells count="43">
    <mergeCell ref="A1:I1"/>
    <mergeCell ref="A2:I2"/>
    <mergeCell ref="A3:I3"/>
    <mergeCell ref="A4:I4"/>
    <mergeCell ref="A5:I5"/>
    <mergeCell ref="A7:D7"/>
    <mergeCell ref="F7:I7"/>
    <mergeCell ref="A8:I8"/>
    <mergeCell ref="H15:H16"/>
    <mergeCell ref="G15:G16"/>
    <mergeCell ref="A15:A16"/>
    <mergeCell ref="B15:B16"/>
    <mergeCell ref="C15:C16"/>
    <mergeCell ref="D15:D16"/>
    <mergeCell ref="E15:E16"/>
    <mergeCell ref="A9:G9"/>
    <mergeCell ref="A10:I10"/>
    <mergeCell ref="D11:E11"/>
    <mergeCell ref="F11:I11"/>
    <mergeCell ref="F12:I12"/>
    <mergeCell ref="A36:D36"/>
    <mergeCell ref="A37:D37"/>
    <mergeCell ref="E37:F37"/>
    <mergeCell ref="G37:I37"/>
    <mergeCell ref="A32:D32"/>
    <mergeCell ref="A33:D33"/>
    <mergeCell ref="E33:F33"/>
    <mergeCell ref="G33:I33"/>
    <mergeCell ref="A34:D34"/>
    <mergeCell ref="A35:D35"/>
    <mergeCell ref="E35:F35"/>
    <mergeCell ref="G35:I35"/>
    <mergeCell ref="A31:I31"/>
    <mergeCell ref="F15:F16"/>
    <mergeCell ref="I15:I16"/>
    <mergeCell ref="A18:E18"/>
    <mergeCell ref="A25:C25"/>
    <mergeCell ref="A27:I27"/>
    <mergeCell ref="A28:I28"/>
    <mergeCell ref="A29:D29"/>
    <mergeCell ref="A30:D30"/>
    <mergeCell ref="E30:F30"/>
    <mergeCell ref="G30:I30"/>
  </mergeCells>
  <printOptions horizontalCentered="1"/>
  <pageMargins left="0.70866141732283472" right="0.70866141732283472" top="0.94488188976377963" bottom="0.74803149606299213" header="0.31496062992125984" footer="0.31496062992125984"/>
  <pageSetup paperSize="9" scale="99" fitToHeight="0" orientation="landscape" r:id="rId1"/>
  <headerFooter>
    <oddHeader>&amp;R&amp;8 &amp;"Times New Roman,Regular"&amp;10 1.pielikums
metodiskajam materiālam par tabakas izstrādājumu inventarizāciju un akcīzes nodokļa
starpības summas aprēķināšanu saistībā ar akcīzes nodokļa likmes maiņu 2025.gada 1.janvārī</oddHeader>
    <firstHeader>&amp;R&amp;8 1.pielikums metodiskajam materiālam par tabakas izstrādājumu 
inventarizāciju un akcīzes nodokļa starpības summas aprēķināšanu
saistībā ar akcīzes nodokļa likmes maiņu 2011.gada 1.jūlijā</first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35"/>
  <sheetViews>
    <sheetView zoomScaleNormal="100" workbookViewId="0">
      <selection activeCell="A7" sqref="A7:I7"/>
    </sheetView>
  </sheetViews>
  <sheetFormatPr defaultRowHeight="12.75" x14ac:dyDescent="0.2"/>
  <cols>
    <col min="1" max="1" width="3.85546875" customWidth="1"/>
    <col min="3" max="3" width="12.42578125" customWidth="1"/>
    <col min="4" max="4" width="16.42578125" customWidth="1"/>
    <col min="5" max="5" width="15.42578125" customWidth="1"/>
    <col min="6" max="6" width="16.28515625" customWidth="1"/>
    <col min="7" max="7" width="16.5703125" customWidth="1"/>
    <col min="8" max="8" width="17.85546875" customWidth="1"/>
    <col min="9" max="9" width="17.140625" customWidth="1"/>
  </cols>
  <sheetData>
    <row r="1" spans="1:12" ht="31.5" customHeight="1" x14ac:dyDescent="0.25">
      <c r="A1" s="352" t="s">
        <v>56</v>
      </c>
      <c r="B1" s="352"/>
      <c r="C1" s="352"/>
      <c r="D1" s="352"/>
      <c r="E1" s="352"/>
      <c r="F1" s="352"/>
      <c r="G1" s="352"/>
      <c r="H1" s="352"/>
      <c r="I1" s="352"/>
      <c r="J1" s="99"/>
    </row>
    <row r="2" spans="1:12" ht="15.75" customHeight="1" x14ac:dyDescent="0.25">
      <c r="A2" s="352" t="s">
        <v>72</v>
      </c>
      <c r="B2" s="352"/>
      <c r="C2" s="352"/>
      <c r="D2" s="352"/>
      <c r="E2" s="352"/>
      <c r="F2" s="352"/>
      <c r="G2" s="352"/>
      <c r="H2" s="352"/>
      <c r="I2" s="352"/>
      <c r="J2" s="99"/>
    </row>
    <row r="3" spans="1:12" ht="15.75" customHeight="1" x14ac:dyDescent="0.25">
      <c r="A3" s="353" t="s">
        <v>100</v>
      </c>
      <c r="B3" s="353"/>
      <c r="C3" s="353"/>
      <c r="D3" s="353"/>
      <c r="E3" s="353"/>
      <c r="F3" s="353"/>
      <c r="G3" s="353"/>
      <c r="H3" s="353"/>
      <c r="I3" s="353"/>
      <c r="J3" s="128"/>
      <c r="K3" s="33"/>
      <c r="L3" s="33"/>
    </row>
    <row r="4" spans="1:12" ht="15.75" x14ac:dyDescent="0.25">
      <c r="A4" s="352" t="s">
        <v>125</v>
      </c>
      <c r="B4" s="352"/>
      <c r="C4" s="352"/>
      <c r="D4" s="352"/>
      <c r="E4" s="352"/>
      <c r="F4" s="352"/>
      <c r="G4" s="352"/>
      <c r="H4" s="352"/>
      <c r="I4" s="352"/>
      <c r="J4" s="99"/>
    </row>
    <row r="5" spans="1:12" x14ac:dyDescent="0.2">
      <c r="A5" s="378"/>
      <c r="B5" s="378"/>
      <c r="C5" s="378"/>
      <c r="D5" s="378"/>
      <c r="E5" s="378"/>
      <c r="F5" s="378"/>
      <c r="G5" s="378"/>
      <c r="H5" s="378"/>
      <c r="I5" s="378"/>
    </row>
    <row r="6" spans="1:12" x14ac:dyDescent="0.2">
      <c r="A6" s="347" t="s">
        <v>0</v>
      </c>
      <c r="B6" s="347"/>
      <c r="C6" s="347"/>
      <c r="D6" s="347"/>
      <c r="E6" s="10"/>
      <c r="G6" s="347" t="s">
        <v>1</v>
      </c>
      <c r="H6" s="347"/>
      <c r="I6" s="347"/>
    </row>
    <row r="7" spans="1:12" ht="18.75" x14ac:dyDescent="0.3">
      <c r="A7" s="351" t="s">
        <v>51</v>
      </c>
      <c r="B7" s="351"/>
      <c r="C7" s="351"/>
      <c r="D7" s="351"/>
      <c r="E7" s="351"/>
      <c r="F7" s="351"/>
      <c r="G7" s="351"/>
      <c r="H7" s="351"/>
      <c r="I7" s="351"/>
    </row>
    <row r="8" spans="1:12" ht="18.75" x14ac:dyDescent="0.3">
      <c r="A8" s="391" t="s">
        <v>22</v>
      </c>
      <c r="B8" s="391"/>
      <c r="C8" s="391"/>
      <c r="D8" s="391"/>
      <c r="E8" s="391"/>
      <c r="F8" s="391"/>
      <c r="G8" s="391"/>
      <c r="H8" s="391"/>
      <c r="I8" s="391"/>
    </row>
    <row r="9" spans="1:12" ht="13.5" customHeight="1" x14ac:dyDescent="0.3">
      <c r="A9" s="36"/>
      <c r="B9" s="36"/>
      <c r="C9" s="36"/>
      <c r="D9" s="36"/>
      <c r="E9" s="36"/>
      <c r="F9" s="36"/>
      <c r="G9" s="35"/>
      <c r="H9" s="35"/>
    </row>
    <row r="10" spans="1:12" ht="15.75" x14ac:dyDescent="0.25">
      <c r="A10" s="54" t="s">
        <v>2</v>
      </c>
      <c r="B10" s="7"/>
      <c r="C10" s="7"/>
      <c r="D10" s="356" t="s">
        <v>3</v>
      </c>
      <c r="E10" s="356"/>
      <c r="F10" s="397"/>
      <c r="G10" s="398"/>
      <c r="H10" s="398"/>
      <c r="I10" s="398"/>
    </row>
    <row r="11" spans="1:12" ht="18.75" x14ac:dyDescent="0.3">
      <c r="A11" s="1"/>
      <c r="B11" s="8"/>
      <c r="C11" s="56" t="s">
        <v>4</v>
      </c>
      <c r="D11" s="41"/>
      <c r="E11" s="11"/>
      <c r="F11" s="56"/>
      <c r="G11" s="44" t="s">
        <v>127</v>
      </c>
      <c r="H11" s="44"/>
      <c r="I11" s="44"/>
    </row>
    <row r="12" spans="1:12" ht="13.5" thickBot="1" x14ac:dyDescent="0.25">
      <c r="A12" s="1"/>
      <c r="B12" s="34"/>
      <c r="C12" s="1"/>
      <c r="D12" s="1"/>
      <c r="E12" s="34"/>
      <c r="F12" s="40"/>
      <c r="G12" s="42" t="s">
        <v>128</v>
      </c>
      <c r="H12" s="43"/>
      <c r="I12" s="43"/>
    </row>
    <row r="13" spans="1:12" ht="33.75" customHeight="1" x14ac:dyDescent="0.2">
      <c r="A13" s="361" t="s">
        <v>5</v>
      </c>
      <c r="B13" s="338" t="s">
        <v>23</v>
      </c>
      <c r="C13" s="382" t="s">
        <v>52</v>
      </c>
      <c r="D13" s="384" t="s">
        <v>39</v>
      </c>
      <c r="E13" s="363" t="s">
        <v>28</v>
      </c>
      <c r="F13" s="369" t="s">
        <v>53</v>
      </c>
      <c r="G13" s="359" t="s">
        <v>114</v>
      </c>
      <c r="H13" s="354" t="s">
        <v>115</v>
      </c>
      <c r="I13" s="359" t="s">
        <v>111</v>
      </c>
    </row>
    <row r="14" spans="1:12" ht="54.75" customHeight="1" thickBot="1" x14ac:dyDescent="0.25">
      <c r="A14" s="380"/>
      <c r="B14" s="381"/>
      <c r="C14" s="399"/>
      <c r="D14" s="385"/>
      <c r="E14" s="386"/>
      <c r="F14" s="370"/>
      <c r="G14" s="360"/>
      <c r="H14" s="355"/>
      <c r="I14" s="360"/>
    </row>
    <row r="15" spans="1:12" ht="15.75" thickBot="1" x14ac:dyDescent="0.25">
      <c r="A15" s="70" t="s">
        <v>6</v>
      </c>
      <c r="B15" s="83" t="s">
        <v>7</v>
      </c>
      <c r="C15" s="27" t="s">
        <v>8</v>
      </c>
      <c r="D15" s="86" t="s">
        <v>9</v>
      </c>
      <c r="E15" s="87" t="s">
        <v>10</v>
      </c>
      <c r="F15" s="55" t="s">
        <v>11</v>
      </c>
      <c r="G15" s="25" t="s">
        <v>45</v>
      </c>
      <c r="H15" s="30" t="s">
        <v>12</v>
      </c>
      <c r="I15" s="25" t="s">
        <v>13</v>
      </c>
    </row>
    <row r="16" spans="1:12" ht="13.5" thickBot="1" x14ac:dyDescent="0.25">
      <c r="A16" s="392" t="s">
        <v>14</v>
      </c>
      <c r="B16" s="393"/>
      <c r="C16" s="394"/>
      <c r="D16" s="395"/>
      <c r="E16" s="396"/>
      <c r="F16" s="190" t="s">
        <v>26</v>
      </c>
      <c r="G16" s="192" t="s">
        <v>82</v>
      </c>
      <c r="H16" s="192" t="s">
        <v>91</v>
      </c>
      <c r="I16" s="26" t="s">
        <v>46</v>
      </c>
    </row>
    <row r="17" spans="1:9" x14ac:dyDescent="0.2">
      <c r="A17" s="235">
        <v>1</v>
      </c>
      <c r="B17" s="287"/>
      <c r="C17" s="288"/>
      <c r="D17" s="289"/>
      <c r="E17" s="289"/>
      <c r="F17" s="183">
        <f>D17*E17</f>
        <v>0</v>
      </c>
      <c r="G17" s="234">
        <f>ROUND(251/1000*F17, 2)</f>
        <v>0</v>
      </c>
      <c r="H17" s="234">
        <f>ROUND(276/1000*F17, 2)</f>
        <v>0</v>
      </c>
      <c r="I17" s="234">
        <f>ROUND(H17-G17, 2)</f>
        <v>0</v>
      </c>
    </row>
    <row r="18" spans="1:9" x14ac:dyDescent="0.2">
      <c r="A18" s="236">
        <v>2</v>
      </c>
      <c r="B18" s="290"/>
      <c r="C18" s="291"/>
      <c r="D18" s="292"/>
      <c r="E18" s="292"/>
      <c r="F18" s="184">
        <f t="shared" ref="F18:F22" si="0">D18*E18</f>
        <v>0</v>
      </c>
      <c r="G18" s="191">
        <f t="shared" ref="G18:G22" si="1">ROUND(251/1000*F18, 2)</f>
        <v>0</v>
      </c>
      <c r="H18" s="191">
        <f t="shared" ref="H18:H22" si="2">ROUND(276/1000*F18, 2)</f>
        <v>0</v>
      </c>
      <c r="I18" s="188">
        <f t="shared" ref="I18:I22" si="3">ROUND(H18-G18, 2)</f>
        <v>0</v>
      </c>
    </row>
    <row r="19" spans="1:9" x14ac:dyDescent="0.2">
      <c r="A19" s="236">
        <v>3</v>
      </c>
      <c r="B19" s="290"/>
      <c r="C19" s="291"/>
      <c r="D19" s="292"/>
      <c r="E19" s="292"/>
      <c r="F19" s="184">
        <f t="shared" si="0"/>
        <v>0</v>
      </c>
      <c r="G19" s="191">
        <f t="shared" si="1"/>
        <v>0</v>
      </c>
      <c r="H19" s="191">
        <f t="shared" si="2"/>
        <v>0</v>
      </c>
      <c r="I19" s="188">
        <f t="shared" si="3"/>
        <v>0</v>
      </c>
    </row>
    <row r="20" spans="1:9" x14ac:dyDescent="0.2">
      <c r="A20" s="237">
        <v>4</v>
      </c>
      <c r="B20" s="290"/>
      <c r="C20" s="291"/>
      <c r="D20" s="292"/>
      <c r="E20" s="292"/>
      <c r="F20" s="184">
        <f t="shared" si="0"/>
        <v>0</v>
      </c>
      <c r="G20" s="188">
        <f t="shared" si="1"/>
        <v>0</v>
      </c>
      <c r="H20" s="188">
        <f t="shared" si="2"/>
        <v>0</v>
      </c>
      <c r="I20" s="188">
        <f t="shared" si="3"/>
        <v>0</v>
      </c>
    </row>
    <row r="21" spans="1:9" x14ac:dyDescent="0.2">
      <c r="A21" s="237">
        <v>5</v>
      </c>
      <c r="B21" s="290"/>
      <c r="C21" s="291"/>
      <c r="D21" s="292"/>
      <c r="E21" s="292"/>
      <c r="F21" s="184">
        <f t="shared" si="0"/>
        <v>0</v>
      </c>
      <c r="G21" s="188">
        <f t="shared" si="1"/>
        <v>0</v>
      </c>
      <c r="H21" s="188">
        <f t="shared" si="2"/>
        <v>0</v>
      </c>
      <c r="I21" s="188">
        <f t="shared" si="3"/>
        <v>0</v>
      </c>
    </row>
    <row r="22" spans="1:9" ht="13.5" thickBot="1" x14ac:dyDescent="0.25">
      <c r="A22" s="237">
        <v>6</v>
      </c>
      <c r="B22" s="293"/>
      <c r="C22" s="294"/>
      <c r="D22" s="295"/>
      <c r="E22" s="295"/>
      <c r="F22" s="245">
        <f t="shared" si="0"/>
        <v>0</v>
      </c>
      <c r="G22" s="188">
        <f t="shared" si="1"/>
        <v>0</v>
      </c>
      <c r="H22" s="188">
        <f t="shared" si="2"/>
        <v>0</v>
      </c>
      <c r="I22" s="188">
        <f t="shared" si="3"/>
        <v>0</v>
      </c>
    </row>
    <row r="23" spans="1:9" ht="13.5" thickBot="1" x14ac:dyDescent="0.25">
      <c r="A23" s="303" t="s">
        <v>15</v>
      </c>
      <c r="B23" s="304"/>
      <c r="C23" s="305"/>
      <c r="D23" s="90">
        <f>SUM(D17:D20)</f>
        <v>0</v>
      </c>
      <c r="E23" s="100" t="s">
        <v>78</v>
      </c>
      <c r="F23" s="231">
        <f>SUM(F17:F22)</f>
        <v>0</v>
      </c>
      <c r="G23" s="104" t="s">
        <v>78</v>
      </c>
      <c r="H23" s="104" t="s">
        <v>78</v>
      </c>
      <c r="I23" s="230">
        <f>SUM(I17:I22)</f>
        <v>0</v>
      </c>
    </row>
    <row r="25" spans="1:9" ht="15.75" x14ac:dyDescent="0.25">
      <c r="A25" s="348" t="s">
        <v>16</v>
      </c>
      <c r="B25" s="348"/>
      <c r="C25" s="348"/>
      <c r="D25" s="348"/>
      <c r="E25" s="348"/>
      <c r="F25" s="348"/>
      <c r="G25" s="348"/>
      <c r="H25" s="348"/>
      <c r="I25" s="348"/>
    </row>
    <row r="26" spans="1:9" ht="15.75" x14ac:dyDescent="0.25">
      <c r="A26" s="348" t="s">
        <v>17</v>
      </c>
      <c r="B26" s="348"/>
      <c r="C26" s="348"/>
      <c r="D26" s="348"/>
      <c r="E26" s="348"/>
      <c r="F26" s="348"/>
      <c r="G26" s="348"/>
      <c r="H26" s="348"/>
      <c r="I26" s="348"/>
    </row>
    <row r="27" spans="1:9" ht="13.5" customHeight="1" x14ac:dyDescent="0.25">
      <c r="A27" s="342"/>
      <c r="B27" s="342"/>
      <c r="C27" s="342"/>
      <c r="D27" s="342"/>
      <c r="E27" s="4"/>
      <c r="F27" s="2"/>
      <c r="G27" s="2"/>
      <c r="H27" s="2"/>
      <c r="I27" s="2"/>
    </row>
    <row r="28" spans="1:9" x14ac:dyDescent="0.2">
      <c r="A28" s="347" t="s">
        <v>18</v>
      </c>
      <c r="B28" s="347"/>
      <c r="C28" s="347"/>
      <c r="D28" s="347"/>
      <c r="E28" s="347" t="s">
        <v>19</v>
      </c>
      <c r="F28" s="347"/>
      <c r="G28" s="346" t="s">
        <v>20</v>
      </c>
      <c r="H28" s="346"/>
      <c r="I28" s="346"/>
    </row>
    <row r="29" spans="1:9" ht="15.75" x14ac:dyDescent="0.25">
      <c r="A29" s="348" t="s">
        <v>131</v>
      </c>
      <c r="B29" s="348"/>
      <c r="C29" s="348"/>
      <c r="D29" s="348"/>
      <c r="E29" s="348"/>
      <c r="F29" s="348"/>
      <c r="G29" s="348"/>
      <c r="H29" s="348"/>
      <c r="I29" s="348"/>
    </row>
    <row r="30" spans="1:9" ht="12" customHeight="1" x14ac:dyDescent="0.25">
      <c r="A30" s="342"/>
      <c r="B30" s="342"/>
      <c r="C30" s="342"/>
      <c r="D30" s="342"/>
      <c r="E30" s="4"/>
      <c r="F30" s="2"/>
      <c r="G30" s="2"/>
      <c r="H30" s="2"/>
      <c r="I30" s="2"/>
    </row>
    <row r="31" spans="1:9" x14ac:dyDescent="0.2">
      <c r="A31" s="347" t="s">
        <v>18</v>
      </c>
      <c r="B31" s="347"/>
      <c r="C31" s="347"/>
      <c r="D31" s="347"/>
      <c r="E31" s="347" t="s">
        <v>19</v>
      </c>
      <c r="F31" s="347"/>
      <c r="G31" s="346" t="s">
        <v>20</v>
      </c>
      <c r="H31" s="346"/>
      <c r="I31" s="346"/>
    </row>
    <row r="32" spans="1:9" ht="13.5" customHeight="1" x14ac:dyDescent="0.25">
      <c r="A32" s="342"/>
      <c r="B32" s="342"/>
      <c r="C32" s="342"/>
      <c r="D32" s="342"/>
      <c r="E32" s="4"/>
      <c r="F32" s="2"/>
      <c r="G32" s="2"/>
      <c r="H32" s="2"/>
      <c r="I32" s="2"/>
    </row>
    <row r="33" spans="1:9" x14ac:dyDescent="0.2">
      <c r="A33" s="347" t="s">
        <v>18</v>
      </c>
      <c r="B33" s="347"/>
      <c r="C33" s="347"/>
      <c r="D33" s="347"/>
      <c r="E33" s="347" t="s">
        <v>19</v>
      </c>
      <c r="F33" s="347"/>
      <c r="G33" s="346" t="s">
        <v>20</v>
      </c>
      <c r="H33" s="346"/>
      <c r="I33" s="346"/>
    </row>
    <row r="34" spans="1:9" ht="12" customHeight="1" x14ac:dyDescent="0.25">
      <c r="A34" s="342"/>
      <c r="B34" s="342"/>
      <c r="C34" s="342"/>
      <c r="D34" s="342"/>
      <c r="E34" s="4"/>
      <c r="F34" s="2"/>
      <c r="G34" s="2"/>
      <c r="H34" s="2"/>
      <c r="I34" s="2"/>
    </row>
    <row r="35" spans="1:9" x14ac:dyDescent="0.2">
      <c r="A35" s="347" t="s">
        <v>18</v>
      </c>
      <c r="B35" s="347"/>
      <c r="C35" s="347"/>
      <c r="D35" s="347"/>
      <c r="E35" s="347" t="s">
        <v>19</v>
      </c>
      <c r="F35" s="347"/>
      <c r="G35" s="346" t="s">
        <v>20</v>
      </c>
      <c r="H35" s="346"/>
      <c r="I35" s="346"/>
    </row>
  </sheetData>
  <mergeCells count="41">
    <mergeCell ref="A1:I1"/>
    <mergeCell ref="A2:I2"/>
    <mergeCell ref="A5:I5"/>
    <mergeCell ref="A4:I4"/>
    <mergeCell ref="A3:I3"/>
    <mergeCell ref="A6:D6"/>
    <mergeCell ref="D10:E10"/>
    <mergeCell ref="F10:I10"/>
    <mergeCell ref="A13:A14"/>
    <mergeCell ref="B13:B14"/>
    <mergeCell ref="C13:C14"/>
    <mergeCell ref="D13:D14"/>
    <mergeCell ref="E13:E14"/>
    <mergeCell ref="F13:F14"/>
    <mergeCell ref="G6:I6"/>
    <mergeCell ref="G28:I28"/>
    <mergeCell ref="A29:I29"/>
    <mergeCell ref="A30:D30"/>
    <mergeCell ref="I13:I14"/>
    <mergeCell ref="A16:E16"/>
    <mergeCell ref="A23:C23"/>
    <mergeCell ref="A25:I25"/>
    <mergeCell ref="A26:I26"/>
    <mergeCell ref="H13:H14"/>
    <mergeCell ref="G13:G14"/>
    <mergeCell ref="A34:D34"/>
    <mergeCell ref="A35:D35"/>
    <mergeCell ref="E35:F35"/>
    <mergeCell ref="G35:I35"/>
    <mergeCell ref="A7:I7"/>
    <mergeCell ref="A8:I8"/>
    <mergeCell ref="A31:D31"/>
    <mergeCell ref="E31:F31"/>
    <mergeCell ref="G31:I31"/>
    <mergeCell ref="A32:D32"/>
    <mergeCell ref="A33:D33"/>
    <mergeCell ref="E33:F33"/>
    <mergeCell ref="G33:I33"/>
    <mergeCell ref="A27:D27"/>
    <mergeCell ref="A28:D28"/>
    <mergeCell ref="E28:F28"/>
  </mergeCells>
  <pageMargins left="0.70866141732283472" right="0.70866141732283472" top="0.95833333333333337" bottom="0.74803149606299213" header="0.31496062992125984" footer="0.31496062992125984"/>
  <pageSetup paperSize="9" orientation="landscape" r:id="rId1"/>
  <headerFooter>
    <oddHeader>&amp;L
&amp;R&amp;"Times New Roman,Regular" 1.pielikums 
metodiskajam materiālam par tabakas izstrādājumu inventarizāciju un akcīzes nodokļa 
starpības summas aprēķināšanu saistībā ar akcīzes nodokļa likmes maiņu 2025.gada 1.janvārī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XFC38"/>
  <sheetViews>
    <sheetView zoomScaleNormal="100" zoomScalePageLayoutView="70" workbookViewId="0">
      <selection activeCell="A9" sqref="A9:I9"/>
    </sheetView>
  </sheetViews>
  <sheetFormatPr defaultRowHeight="12.75" x14ac:dyDescent="0.2"/>
  <cols>
    <col min="3" max="3" width="24.42578125" customWidth="1"/>
    <col min="4" max="4" width="11.28515625" customWidth="1"/>
    <col min="5" max="5" width="12.42578125" customWidth="1"/>
    <col min="6" max="6" width="18" customWidth="1"/>
    <col min="7" max="8" width="16.7109375" customWidth="1"/>
    <col min="9" max="9" width="19.5703125" customWidth="1"/>
    <col min="10" max="10" width="11.42578125" customWidth="1"/>
  </cols>
  <sheetData>
    <row r="1" spans="1:16383" ht="28.5" customHeight="1" x14ac:dyDescent="0.25">
      <c r="A1" s="352" t="s">
        <v>55</v>
      </c>
      <c r="B1" s="352"/>
      <c r="C1" s="352"/>
      <c r="D1" s="352"/>
      <c r="E1" s="352"/>
      <c r="F1" s="352"/>
      <c r="G1" s="352"/>
      <c r="H1" s="352"/>
      <c r="I1" s="352"/>
      <c r="J1" s="98"/>
      <c r="K1" s="98"/>
      <c r="L1" s="99"/>
      <c r="M1" s="99"/>
      <c r="N1" s="99"/>
      <c r="O1" s="99"/>
      <c r="P1" s="99"/>
      <c r="Q1" s="99"/>
      <c r="R1" s="99"/>
    </row>
    <row r="2" spans="1:16383" ht="17.25" customHeight="1" x14ac:dyDescent="0.25">
      <c r="A2" s="352" t="s">
        <v>72</v>
      </c>
      <c r="B2" s="352"/>
      <c r="C2" s="352"/>
      <c r="D2" s="352"/>
      <c r="E2" s="352"/>
      <c r="F2" s="352"/>
      <c r="G2" s="352"/>
      <c r="H2" s="352"/>
      <c r="I2" s="352"/>
      <c r="J2" s="99"/>
      <c r="K2" s="99"/>
      <c r="L2" s="99"/>
      <c r="M2" s="99"/>
      <c r="N2" s="99"/>
      <c r="O2" s="99"/>
      <c r="P2" s="99"/>
      <c r="Q2" s="99"/>
      <c r="R2" s="99"/>
    </row>
    <row r="3" spans="1:16383" ht="35.25" customHeight="1" x14ac:dyDescent="0.25">
      <c r="A3" s="352" t="s">
        <v>74</v>
      </c>
      <c r="B3" s="352"/>
      <c r="C3" s="352"/>
      <c r="D3" s="352"/>
      <c r="E3" s="352"/>
      <c r="F3" s="352"/>
      <c r="G3" s="352"/>
      <c r="H3" s="352"/>
      <c r="I3" s="352"/>
      <c r="J3" s="99"/>
      <c r="K3" s="99"/>
      <c r="L3" s="99"/>
      <c r="M3" s="99"/>
      <c r="N3" s="99"/>
      <c r="O3" s="99"/>
      <c r="P3" s="99"/>
      <c r="Q3" s="99"/>
      <c r="R3" s="99"/>
    </row>
    <row r="4" spans="1:16383" ht="16.5" customHeight="1" x14ac:dyDescent="0.25">
      <c r="A4" s="353" t="s">
        <v>101</v>
      </c>
      <c r="B4" s="353"/>
      <c r="C4" s="353"/>
      <c r="D4" s="353"/>
      <c r="E4" s="353"/>
      <c r="F4" s="353"/>
      <c r="G4" s="353"/>
      <c r="H4" s="353"/>
      <c r="I4" s="353"/>
      <c r="J4" s="128"/>
      <c r="K4" s="99"/>
      <c r="L4" s="99"/>
      <c r="M4" s="99"/>
      <c r="N4" s="99"/>
      <c r="O4" s="99"/>
      <c r="P4" s="99"/>
      <c r="Q4" s="99"/>
      <c r="R4" s="99"/>
    </row>
    <row r="5" spans="1:16383" ht="15.75" customHeight="1" x14ac:dyDescent="0.25">
      <c r="A5" s="352" t="s">
        <v>126</v>
      </c>
      <c r="B5" s="352"/>
      <c r="C5" s="352"/>
      <c r="D5" s="352"/>
      <c r="E5" s="352"/>
      <c r="F5" s="352"/>
      <c r="G5" s="352"/>
      <c r="H5" s="352"/>
      <c r="I5" s="352"/>
      <c r="J5" s="298"/>
      <c r="K5" s="298"/>
      <c r="L5" s="298"/>
      <c r="M5" s="298"/>
      <c r="N5" s="298"/>
      <c r="O5" s="298"/>
      <c r="P5" s="298"/>
      <c r="Q5" s="298"/>
      <c r="R5" s="298"/>
      <c r="S5" s="48"/>
      <c r="T5" s="400"/>
      <c r="U5" s="400"/>
      <c r="V5" s="400"/>
      <c r="W5" s="400"/>
      <c r="X5" s="400"/>
      <c r="Y5" s="400"/>
      <c r="Z5" s="400"/>
      <c r="AA5" s="400"/>
      <c r="AB5" s="400"/>
      <c r="AC5" s="48"/>
      <c r="AD5" s="400"/>
      <c r="AE5" s="400"/>
      <c r="AF5" s="400"/>
      <c r="AG5" s="400"/>
      <c r="AH5" s="400"/>
      <c r="AI5" s="400"/>
      <c r="AJ5" s="400"/>
      <c r="AK5" s="400"/>
      <c r="AL5" s="400"/>
      <c r="AM5" s="48"/>
      <c r="AN5" s="400"/>
      <c r="AO5" s="400"/>
      <c r="AP5" s="400"/>
      <c r="AQ5" s="400"/>
      <c r="AR5" s="400"/>
      <c r="AS5" s="400"/>
      <c r="AT5" s="400"/>
      <c r="AU5" s="400"/>
      <c r="AV5" s="400"/>
      <c r="AW5" s="48"/>
      <c r="AX5" s="400"/>
      <c r="AY5" s="400"/>
      <c r="AZ5" s="400"/>
      <c r="BA5" s="400"/>
      <c r="BB5" s="400"/>
      <c r="BC5" s="400"/>
      <c r="BD5" s="400"/>
      <c r="BE5" s="400"/>
      <c r="BF5" s="400"/>
      <c r="BG5" s="48"/>
      <c r="BH5" s="400"/>
      <c r="BI5" s="400"/>
      <c r="BJ5" s="400"/>
      <c r="BK5" s="400"/>
      <c r="BL5" s="400"/>
      <c r="BM5" s="400"/>
      <c r="BN5" s="400"/>
      <c r="BO5" s="400"/>
      <c r="BP5" s="400"/>
      <c r="BQ5" s="48"/>
      <c r="BR5" s="400"/>
      <c r="BS5" s="400"/>
      <c r="BT5" s="400"/>
      <c r="BU5" s="400"/>
      <c r="BV5" s="400"/>
      <c r="BW5" s="400"/>
      <c r="BX5" s="400"/>
      <c r="BY5" s="400"/>
      <c r="BZ5" s="400"/>
      <c r="CA5" s="48"/>
      <c r="CB5" s="400"/>
      <c r="CC5" s="400"/>
      <c r="CD5" s="400"/>
      <c r="CE5" s="400"/>
      <c r="CF5" s="400"/>
      <c r="CG5" s="400"/>
      <c r="CH5" s="400"/>
      <c r="CI5" s="400"/>
      <c r="CJ5" s="400"/>
      <c r="CK5" s="48"/>
      <c r="CL5" s="400"/>
      <c r="CM5" s="400"/>
      <c r="CN5" s="400"/>
      <c r="CO5" s="400"/>
      <c r="CP5" s="400"/>
      <c r="CQ5" s="400"/>
      <c r="CR5" s="400"/>
      <c r="CS5" s="400"/>
      <c r="CT5" s="400"/>
      <c r="CU5" s="48"/>
      <c r="CV5" s="400"/>
      <c r="CW5" s="400"/>
      <c r="CX5" s="400"/>
      <c r="CY5" s="400"/>
      <c r="CZ5" s="400"/>
      <c r="DA5" s="400"/>
      <c r="DB5" s="400"/>
      <c r="DC5" s="400"/>
      <c r="DD5" s="400"/>
      <c r="DE5" s="48"/>
      <c r="DF5" s="400"/>
      <c r="DG5" s="400"/>
      <c r="DH5" s="400"/>
      <c r="DI5" s="400"/>
      <c r="DJ5" s="400"/>
      <c r="DK5" s="400"/>
      <c r="DL5" s="400"/>
      <c r="DM5" s="400"/>
      <c r="DN5" s="400"/>
      <c r="DO5" s="48"/>
      <c r="DP5" s="400"/>
      <c r="DQ5" s="400"/>
      <c r="DR5" s="400"/>
      <c r="DS5" s="400"/>
      <c r="DT5" s="400"/>
      <c r="DU5" s="400"/>
      <c r="DV5" s="400"/>
      <c r="DW5" s="400"/>
      <c r="DX5" s="400"/>
      <c r="DY5" s="48"/>
      <c r="DZ5" s="400"/>
      <c r="EA5" s="400"/>
      <c r="EB5" s="400"/>
      <c r="EC5" s="400"/>
      <c r="ED5" s="400"/>
      <c r="EE5" s="400"/>
      <c r="EF5" s="400"/>
      <c r="EG5" s="400"/>
      <c r="EH5" s="400"/>
      <c r="EI5" s="48"/>
      <c r="EJ5" s="400"/>
      <c r="EK5" s="400"/>
      <c r="EL5" s="400"/>
      <c r="EM5" s="400"/>
      <c r="EN5" s="400"/>
      <c r="EO5" s="400"/>
      <c r="EP5" s="400"/>
      <c r="EQ5" s="400"/>
      <c r="ER5" s="400"/>
      <c r="ES5" s="48"/>
      <c r="ET5" s="400"/>
      <c r="EU5" s="400"/>
      <c r="EV5" s="400"/>
      <c r="EW5" s="400"/>
      <c r="EX5" s="400"/>
      <c r="EY5" s="400"/>
      <c r="EZ5" s="400"/>
      <c r="FA5" s="400"/>
      <c r="FB5" s="400"/>
      <c r="FC5" s="48"/>
      <c r="FD5" s="400"/>
      <c r="FE5" s="400"/>
      <c r="FF5" s="400"/>
      <c r="FG5" s="400"/>
      <c r="FH5" s="400"/>
      <c r="FI5" s="400"/>
      <c r="FJ5" s="400"/>
      <c r="FK5" s="400"/>
      <c r="FL5" s="400"/>
      <c r="FM5" s="48"/>
      <c r="FN5" s="400"/>
      <c r="FO5" s="400"/>
      <c r="FP5" s="400"/>
      <c r="FQ5" s="400"/>
      <c r="FR5" s="400"/>
      <c r="FS5" s="400"/>
      <c r="FT5" s="400"/>
      <c r="FU5" s="400"/>
      <c r="FV5" s="400"/>
      <c r="FW5" s="48"/>
      <c r="FX5" s="400"/>
      <c r="FY5" s="400"/>
      <c r="FZ5" s="400"/>
      <c r="GA5" s="400"/>
      <c r="GB5" s="400"/>
      <c r="GC5" s="400"/>
      <c r="GD5" s="400"/>
      <c r="GE5" s="400"/>
      <c r="GF5" s="400"/>
      <c r="GG5" s="48"/>
      <c r="GH5" s="400"/>
      <c r="GI5" s="400"/>
      <c r="GJ5" s="400"/>
      <c r="GK5" s="400"/>
      <c r="GL5" s="400"/>
      <c r="GM5" s="400"/>
      <c r="GN5" s="400"/>
      <c r="GO5" s="400"/>
      <c r="GP5" s="400"/>
      <c r="GQ5" s="48"/>
      <c r="GR5" s="400"/>
      <c r="GS5" s="400"/>
      <c r="GT5" s="400"/>
      <c r="GU5" s="400"/>
      <c r="GV5" s="400"/>
      <c r="GW5" s="400"/>
      <c r="GX5" s="400"/>
      <c r="GY5" s="400"/>
      <c r="GZ5" s="400"/>
      <c r="HA5" s="48"/>
      <c r="HB5" s="400"/>
      <c r="HC5" s="400"/>
      <c r="HD5" s="400"/>
      <c r="HE5" s="400"/>
      <c r="HF5" s="400"/>
      <c r="HG5" s="400"/>
      <c r="HH5" s="400"/>
      <c r="HI5" s="400"/>
      <c r="HJ5" s="400"/>
      <c r="HK5" s="48"/>
      <c r="HL5" s="400"/>
      <c r="HM5" s="400"/>
      <c r="HN5" s="400"/>
      <c r="HO5" s="400"/>
      <c r="HP5" s="400"/>
      <c r="HQ5" s="400"/>
      <c r="HR5" s="400"/>
      <c r="HS5" s="400"/>
      <c r="HT5" s="400"/>
      <c r="HU5" s="48"/>
      <c r="HV5" s="400"/>
      <c r="HW5" s="400"/>
      <c r="HX5" s="400"/>
      <c r="HY5" s="400"/>
      <c r="HZ5" s="400"/>
      <c r="IA5" s="400"/>
      <c r="IB5" s="400"/>
      <c r="IC5" s="400"/>
      <c r="ID5" s="400"/>
      <c r="IE5" s="48"/>
      <c r="IF5" s="400"/>
      <c r="IG5" s="400"/>
      <c r="IH5" s="400"/>
      <c r="II5" s="400"/>
      <c r="IJ5" s="400"/>
      <c r="IK5" s="400"/>
      <c r="IL5" s="400"/>
      <c r="IM5" s="400"/>
      <c r="IN5" s="400"/>
      <c r="IO5" s="48"/>
      <c r="IP5" s="400"/>
      <c r="IQ5" s="400"/>
      <c r="IR5" s="400"/>
      <c r="IS5" s="400"/>
      <c r="IT5" s="400"/>
      <c r="IU5" s="400"/>
      <c r="IV5" s="400"/>
      <c r="IW5" s="400"/>
      <c r="IX5" s="400"/>
      <c r="IY5" s="48"/>
      <c r="IZ5" s="400"/>
      <c r="JA5" s="400"/>
      <c r="JB5" s="400"/>
      <c r="JC5" s="400"/>
      <c r="JD5" s="400"/>
      <c r="JE5" s="400"/>
      <c r="JF5" s="400"/>
      <c r="JG5" s="400"/>
      <c r="JH5" s="400"/>
      <c r="JI5" s="48"/>
      <c r="JJ5" s="400"/>
      <c r="JK5" s="400"/>
      <c r="JL5" s="400"/>
      <c r="JM5" s="400"/>
      <c r="JN5" s="400"/>
      <c r="JO5" s="400"/>
      <c r="JP5" s="400"/>
      <c r="JQ5" s="400"/>
      <c r="JR5" s="400"/>
      <c r="JS5" s="48"/>
      <c r="JT5" s="400"/>
      <c r="JU5" s="400"/>
      <c r="JV5" s="400"/>
      <c r="JW5" s="400"/>
      <c r="JX5" s="400"/>
      <c r="JY5" s="400"/>
      <c r="JZ5" s="400"/>
      <c r="KA5" s="400"/>
      <c r="KB5" s="400"/>
      <c r="KC5" s="48"/>
      <c r="KD5" s="400"/>
      <c r="KE5" s="400"/>
      <c r="KF5" s="400"/>
      <c r="KG5" s="400"/>
      <c r="KH5" s="400"/>
      <c r="KI5" s="400"/>
      <c r="KJ5" s="400"/>
      <c r="KK5" s="400"/>
      <c r="KL5" s="400"/>
      <c r="KM5" s="48"/>
      <c r="KN5" s="400"/>
      <c r="KO5" s="400"/>
      <c r="KP5" s="400"/>
      <c r="KQ5" s="400"/>
      <c r="KR5" s="400"/>
      <c r="KS5" s="400"/>
      <c r="KT5" s="400"/>
      <c r="KU5" s="400"/>
      <c r="KV5" s="400"/>
      <c r="KW5" s="48"/>
      <c r="KX5" s="400"/>
      <c r="KY5" s="400"/>
      <c r="KZ5" s="400"/>
      <c r="LA5" s="400"/>
      <c r="LB5" s="400"/>
      <c r="LC5" s="400"/>
      <c r="LD5" s="400"/>
      <c r="LE5" s="400"/>
      <c r="LF5" s="400"/>
      <c r="LG5" s="48"/>
      <c r="LH5" s="400"/>
      <c r="LI5" s="400"/>
      <c r="LJ5" s="400"/>
      <c r="LK5" s="400"/>
      <c r="LL5" s="400"/>
      <c r="LM5" s="400"/>
      <c r="LN5" s="400"/>
      <c r="LO5" s="400"/>
      <c r="LP5" s="400"/>
      <c r="LQ5" s="48"/>
      <c r="LR5" s="400"/>
      <c r="LS5" s="400"/>
      <c r="LT5" s="400"/>
      <c r="LU5" s="400"/>
      <c r="LV5" s="400"/>
      <c r="LW5" s="400"/>
      <c r="LX5" s="400"/>
      <c r="LY5" s="400"/>
      <c r="LZ5" s="400"/>
      <c r="MA5" s="48"/>
      <c r="MB5" s="400"/>
      <c r="MC5" s="400"/>
      <c r="MD5" s="400"/>
      <c r="ME5" s="400"/>
      <c r="MF5" s="400"/>
      <c r="MG5" s="400"/>
      <c r="MH5" s="400"/>
      <c r="MI5" s="400"/>
      <c r="MJ5" s="400"/>
      <c r="MK5" s="48"/>
      <c r="ML5" s="400"/>
      <c r="MM5" s="400"/>
      <c r="MN5" s="400"/>
      <c r="MO5" s="400"/>
      <c r="MP5" s="400"/>
      <c r="MQ5" s="400"/>
      <c r="MR5" s="400"/>
      <c r="MS5" s="400"/>
      <c r="MT5" s="400"/>
      <c r="MU5" s="48"/>
      <c r="MV5" s="400"/>
      <c r="MW5" s="400"/>
      <c r="MX5" s="400"/>
      <c r="MY5" s="400"/>
      <c r="MZ5" s="400"/>
      <c r="NA5" s="400"/>
      <c r="NB5" s="400"/>
      <c r="NC5" s="400"/>
      <c r="ND5" s="400"/>
      <c r="NE5" s="48"/>
      <c r="NF5" s="400"/>
      <c r="NG5" s="400"/>
      <c r="NH5" s="400"/>
      <c r="NI5" s="400"/>
      <c r="NJ5" s="400"/>
      <c r="NK5" s="400"/>
      <c r="NL5" s="400"/>
      <c r="NM5" s="400"/>
      <c r="NN5" s="400"/>
      <c r="NO5" s="48"/>
      <c r="NP5" s="400"/>
      <c r="NQ5" s="400"/>
      <c r="NR5" s="400"/>
      <c r="NS5" s="400"/>
      <c r="NT5" s="400"/>
      <c r="NU5" s="400"/>
      <c r="NV5" s="400"/>
      <c r="NW5" s="400"/>
      <c r="NX5" s="400"/>
      <c r="NY5" s="48"/>
      <c r="NZ5" s="400"/>
      <c r="OA5" s="400"/>
      <c r="OB5" s="400"/>
      <c r="OC5" s="400"/>
      <c r="OD5" s="400"/>
      <c r="OE5" s="400"/>
      <c r="OF5" s="400"/>
      <c r="OG5" s="400"/>
      <c r="OH5" s="400"/>
      <c r="OI5" s="48"/>
      <c r="OJ5" s="400"/>
      <c r="OK5" s="400"/>
      <c r="OL5" s="400"/>
      <c r="OM5" s="400"/>
      <c r="ON5" s="400"/>
      <c r="OO5" s="400"/>
      <c r="OP5" s="400"/>
      <c r="OQ5" s="400"/>
      <c r="OR5" s="400"/>
      <c r="OS5" s="48"/>
      <c r="OT5" s="400"/>
      <c r="OU5" s="400"/>
      <c r="OV5" s="400"/>
      <c r="OW5" s="400"/>
      <c r="OX5" s="400"/>
      <c r="OY5" s="400"/>
      <c r="OZ5" s="400"/>
      <c r="PA5" s="400"/>
      <c r="PB5" s="400"/>
      <c r="PC5" s="48"/>
      <c r="PD5" s="400"/>
      <c r="PE5" s="400"/>
      <c r="PF5" s="400"/>
      <c r="PG5" s="400"/>
      <c r="PH5" s="400"/>
      <c r="PI5" s="400"/>
      <c r="PJ5" s="400"/>
      <c r="PK5" s="400"/>
      <c r="PL5" s="400"/>
      <c r="PM5" s="48"/>
      <c r="PN5" s="400"/>
      <c r="PO5" s="400"/>
      <c r="PP5" s="400"/>
      <c r="PQ5" s="400"/>
      <c r="PR5" s="400"/>
      <c r="PS5" s="400"/>
      <c r="PT5" s="400"/>
      <c r="PU5" s="400"/>
      <c r="PV5" s="400"/>
      <c r="PW5" s="48"/>
      <c r="PX5" s="400"/>
      <c r="PY5" s="400"/>
      <c r="PZ5" s="400"/>
      <c r="QA5" s="400"/>
      <c r="QB5" s="400"/>
      <c r="QC5" s="400"/>
      <c r="QD5" s="400"/>
      <c r="QE5" s="400"/>
      <c r="QF5" s="400"/>
      <c r="QG5" s="48"/>
      <c r="QH5" s="400"/>
      <c r="QI5" s="400"/>
      <c r="QJ5" s="400"/>
      <c r="QK5" s="400"/>
      <c r="QL5" s="400"/>
      <c r="QM5" s="400"/>
      <c r="QN5" s="400"/>
      <c r="QO5" s="400"/>
      <c r="QP5" s="400"/>
      <c r="QQ5" s="48"/>
      <c r="QR5" s="400"/>
      <c r="QS5" s="400"/>
      <c r="QT5" s="400"/>
      <c r="QU5" s="400"/>
      <c r="QV5" s="400"/>
      <c r="QW5" s="400"/>
      <c r="QX5" s="400"/>
      <c r="QY5" s="400"/>
      <c r="QZ5" s="400"/>
      <c r="RA5" s="48"/>
      <c r="RB5" s="400"/>
      <c r="RC5" s="400"/>
      <c r="RD5" s="400"/>
      <c r="RE5" s="400"/>
      <c r="RF5" s="400"/>
      <c r="RG5" s="400"/>
      <c r="RH5" s="400"/>
      <c r="RI5" s="400"/>
      <c r="RJ5" s="400"/>
      <c r="RK5" s="48"/>
      <c r="RL5" s="400"/>
      <c r="RM5" s="400"/>
      <c r="RN5" s="400"/>
      <c r="RO5" s="400"/>
      <c r="RP5" s="400"/>
      <c r="RQ5" s="400"/>
      <c r="RR5" s="400"/>
      <c r="RS5" s="400"/>
      <c r="RT5" s="400"/>
      <c r="RU5" s="48"/>
      <c r="RV5" s="400"/>
      <c r="RW5" s="400"/>
      <c r="RX5" s="400"/>
      <c r="RY5" s="400"/>
      <c r="RZ5" s="400"/>
      <c r="SA5" s="400"/>
      <c r="SB5" s="400"/>
      <c r="SC5" s="400"/>
      <c r="SD5" s="400"/>
      <c r="SE5" s="48"/>
      <c r="SF5" s="400"/>
      <c r="SG5" s="400"/>
      <c r="SH5" s="400"/>
      <c r="SI5" s="400"/>
      <c r="SJ5" s="400"/>
      <c r="SK5" s="400"/>
      <c r="SL5" s="400"/>
      <c r="SM5" s="400"/>
      <c r="SN5" s="400"/>
      <c r="SO5" s="48"/>
      <c r="SP5" s="400"/>
      <c r="SQ5" s="400"/>
      <c r="SR5" s="400"/>
      <c r="SS5" s="400"/>
      <c r="ST5" s="400"/>
      <c r="SU5" s="400"/>
      <c r="SV5" s="400"/>
      <c r="SW5" s="400"/>
      <c r="SX5" s="400"/>
      <c r="SY5" s="48"/>
      <c r="SZ5" s="400"/>
      <c r="TA5" s="400"/>
      <c r="TB5" s="400"/>
      <c r="TC5" s="400"/>
      <c r="TD5" s="400"/>
      <c r="TE5" s="400"/>
      <c r="TF5" s="400"/>
      <c r="TG5" s="400"/>
      <c r="TH5" s="400"/>
      <c r="TI5" s="48"/>
      <c r="TJ5" s="400"/>
      <c r="TK5" s="400"/>
      <c r="TL5" s="400"/>
      <c r="TM5" s="400"/>
      <c r="TN5" s="400"/>
      <c r="TO5" s="400"/>
      <c r="TP5" s="400"/>
      <c r="TQ5" s="400"/>
      <c r="TR5" s="400"/>
      <c r="TS5" s="48"/>
      <c r="TT5" s="400"/>
      <c r="TU5" s="400"/>
      <c r="TV5" s="400"/>
      <c r="TW5" s="400"/>
      <c r="TX5" s="400"/>
      <c r="TY5" s="400"/>
      <c r="TZ5" s="400"/>
      <c r="UA5" s="400"/>
      <c r="UB5" s="400"/>
      <c r="UC5" s="48"/>
      <c r="UD5" s="400"/>
      <c r="UE5" s="400"/>
      <c r="UF5" s="400"/>
      <c r="UG5" s="400"/>
      <c r="UH5" s="400"/>
      <c r="UI5" s="400"/>
      <c r="UJ5" s="400"/>
      <c r="UK5" s="400"/>
      <c r="UL5" s="400"/>
      <c r="UM5" s="48"/>
      <c r="UN5" s="400"/>
      <c r="UO5" s="400"/>
      <c r="UP5" s="400"/>
      <c r="UQ5" s="400"/>
      <c r="UR5" s="400"/>
      <c r="US5" s="400"/>
      <c r="UT5" s="400"/>
      <c r="UU5" s="400"/>
      <c r="UV5" s="400"/>
      <c r="UW5" s="48"/>
      <c r="UX5" s="400"/>
      <c r="UY5" s="400"/>
      <c r="UZ5" s="400"/>
      <c r="VA5" s="400"/>
      <c r="VB5" s="400"/>
      <c r="VC5" s="400"/>
      <c r="VD5" s="400"/>
      <c r="VE5" s="400"/>
      <c r="VF5" s="400"/>
      <c r="VG5" s="48"/>
      <c r="VH5" s="400"/>
      <c r="VI5" s="400"/>
      <c r="VJ5" s="400"/>
      <c r="VK5" s="400"/>
      <c r="VL5" s="400"/>
      <c r="VM5" s="400"/>
      <c r="VN5" s="400"/>
      <c r="VO5" s="400"/>
      <c r="VP5" s="400"/>
      <c r="VQ5" s="48"/>
      <c r="VR5" s="400"/>
      <c r="VS5" s="400"/>
      <c r="VT5" s="400"/>
      <c r="VU5" s="400"/>
      <c r="VV5" s="400"/>
      <c r="VW5" s="400"/>
      <c r="VX5" s="400"/>
      <c r="VY5" s="400"/>
      <c r="VZ5" s="400"/>
      <c r="WA5" s="48"/>
      <c r="WB5" s="400"/>
      <c r="WC5" s="400"/>
      <c r="WD5" s="400"/>
      <c r="WE5" s="400"/>
      <c r="WF5" s="400"/>
      <c r="WG5" s="400"/>
      <c r="WH5" s="400"/>
      <c r="WI5" s="400"/>
      <c r="WJ5" s="400"/>
      <c r="WK5" s="48"/>
      <c r="WL5" s="400"/>
      <c r="WM5" s="400"/>
      <c r="WN5" s="400"/>
      <c r="WO5" s="400"/>
      <c r="WP5" s="400"/>
      <c r="WQ5" s="400"/>
      <c r="WR5" s="400"/>
      <c r="WS5" s="400"/>
      <c r="WT5" s="400"/>
      <c r="WU5" s="48"/>
      <c r="WV5" s="400"/>
      <c r="WW5" s="400"/>
      <c r="WX5" s="400"/>
      <c r="WY5" s="400"/>
      <c r="WZ5" s="400"/>
      <c r="XA5" s="400"/>
      <c r="XB5" s="400"/>
      <c r="XC5" s="400"/>
      <c r="XD5" s="400"/>
      <c r="XE5" s="48"/>
      <c r="XF5" s="400"/>
      <c r="XG5" s="400"/>
      <c r="XH5" s="400"/>
      <c r="XI5" s="400"/>
      <c r="XJ5" s="400"/>
      <c r="XK5" s="400"/>
      <c r="XL5" s="400"/>
      <c r="XM5" s="400"/>
      <c r="XN5" s="400"/>
      <c r="XO5" s="48"/>
      <c r="XP5" s="400"/>
      <c r="XQ5" s="400"/>
      <c r="XR5" s="400"/>
      <c r="XS5" s="400"/>
      <c r="XT5" s="400"/>
      <c r="XU5" s="400"/>
      <c r="XV5" s="400"/>
      <c r="XW5" s="400"/>
      <c r="XX5" s="400"/>
      <c r="XY5" s="48"/>
      <c r="XZ5" s="400"/>
      <c r="YA5" s="400"/>
      <c r="YB5" s="400"/>
      <c r="YC5" s="400"/>
      <c r="YD5" s="400"/>
      <c r="YE5" s="400"/>
      <c r="YF5" s="400"/>
      <c r="YG5" s="400"/>
      <c r="YH5" s="400"/>
      <c r="YI5" s="48"/>
      <c r="YJ5" s="400"/>
      <c r="YK5" s="400"/>
      <c r="YL5" s="400"/>
      <c r="YM5" s="400"/>
      <c r="YN5" s="400"/>
      <c r="YO5" s="400"/>
      <c r="YP5" s="400"/>
      <c r="YQ5" s="400"/>
      <c r="YR5" s="400"/>
      <c r="YS5" s="48"/>
      <c r="YT5" s="400"/>
      <c r="YU5" s="400"/>
      <c r="YV5" s="400"/>
      <c r="YW5" s="400"/>
      <c r="YX5" s="400"/>
      <c r="YY5" s="400"/>
      <c r="YZ5" s="400"/>
      <c r="ZA5" s="400"/>
      <c r="ZB5" s="400"/>
      <c r="ZC5" s="48"/>
      <c r="ZD5" s="400"/>
      <c r="ZE5" s="400"/>
      <c r="ZF5" s="400"/>
      <c r="ZG5" s="400"/>
      <c r="ZH5" s="400"/>
      <c r="ZI5" s="400"/>
      <c r="ZJ5" s="400"/>
      <c r="ZK5" s="400"/>
      <c r="ZL5" s="400"/>
      <c r="ZM5" s="48"/>
      <c r="ZN5" s="400"/>
      <c r="ZO5" s="400"/>
      <c r="ZP5" s="400"/>
      <c r="ZQ5" s="400"/>
      <c r="ZR5" s="400"/>
      <c r="ZS5" s="400"/>
      <c r="ZT5" s="400"/>
      <c r="ZU5" s="400"/>
      <c r="ZV5" s="400"/>
      <c r="ZW5" s="48"/>
      <c r="ZX5" s="400"/>
      <c r="ZY5" s="400"/>
      <c r="ZZ5" s="400"/>
      <c r="AAA5" s="400"/>
      <c r="AAB5" s="400"/>
      <c r="AAC5" s="400"/>
      <c r="AAD5" s="400"/>
      <c r="AAE5" s="400"/>
      <c r="AAF5" s="400"/>
      <c r="AAG5" s="48"/>
      <c r="AAH5" s="400"/>
      <c r="AAI5" s="400"/>
      <c r="AAJ5" s="400"/>
      <c r="AAK5" s="400"/>
      <c r="AAL5" s="400"/>
      <c r="AAM5" s="400"/>
      <c r="AAN5" s="400"/>
      <c r="AAO5" s="400"/>
      <c r="AAP5" s="400"/>
      <c r="AAQ5" s="48"/>
      <c r="AAR5" s="400"/>
      <c r="AAS5" s="400"/>
      <c r="AAT5" s="400"/>
      <c r="AAU5" s="400"/>
      <c r="AAV5" s="400"/>
      <c r="AAW5" s="400"/>
      <c r="AAX5" s="400"/>
      <c r="AAY5" s="400"/>
      <c r="AAZ5" s="400"/>
      <c r="ABA5" s="48"/>
      <c r="ABB5" s="400"/>
      <c r="ABC5" s="400"/>
      <c r="ABD5" s="400"/>
      <c r="ABE5" s="400"/>
      <c r="ABF5" s="400"/>
      <c r="ABG5" s="400"/>
      <c r="ABH5" s="400"/>
      <c r="ABI5" s="400"/>
      <c r="ABJ5" s="400"/>
      <c r="ABK5" s="48"/>
      <c r="ABL5" s="400"/>
      <c r="ABM5" s="400"/>
      <c r="ABN5" s="400"/>
      <c r="ABO5" s="400"/>
      <c r="ABP5" s="400"/>
      <c r="ABQ5" s="400"/>
      <c r="ABR5" s="400"/>
      <c r="ABS5" s="400"/>
      <c r="ABT5" s="400"/>
      <c r="ABU5" s="48"/>
      <c r="ABV5" s="400"/>
      <c r="ABW5" s="400"/>
      <c r="ABX5" s="400"/>
      <c r="ABY5" s="400"/>
      <c r="ABZ5" s="400"/>
      <c r="ACA5" s="400"/>
      <c r="ACB5" s="400"/>
      <c r="ACC5" s="400"/>
      <c r="ACD5" s="400"/>
      <c r="ACE5" s="48"/>
      <c r="ACF5" s="400"/>
      <c r="ACG5" s="400"/>
      <c r="ACH5" s="400"/>
      <c r="ACI5" s="400"/>
      <c r="ACJ5" s="400"/>
      <c r="ACK5" s="400"/>
      <c r="ACL5" s="400"/>
      <c r="ACM5" s="400"/>
      <c r="ACN5" s="400"/>
      <c r="ACO5" s="48"/>
      <c r="ACP5" s="400"/>
      <c r="ACQ5" s="400"/>
      <c r="ACR5" s="400"/>
      <c r="ACS5" s="400"/>
      <c r="ACT5" s="400"/>
      <c r="ACU5" s="400"/>
      <c r="ACV5" s="400"/>
      <c r="ACW5" s="400"/>
      <c r="ACX5" s="400"/>
      <c r="ACY5" s="48"/>
      <c r="ACZ5" s="400"/>
      <c r="ADA5" s="400"/>
      <c r="ADB5" s="400"/>
      <c r="ADC5" s="400"/>
      <c r="ADD5" s="400"/>
      <c r="ADE5" s="400"/>
      <c r="ADF5" s="400"/>
      <c r="ADG5" s="400"/>
      <c r="ADH5" s="400"/>
      <c r="ADI5" s="48"/>
      <c r="ADJ5" s="400"/>
      <c r="ADK5" s="400"/>
      <c r="ADL5" s="400"/>
      <c r="ADM5" s="400"/>
      <c r="ADN5" s="400"/>
      <c r="ADO5" s="400"/>
      <c r="ADP5" s="400"/>
      <c r="ADQ5" s="400"/>
      <c r="ADR5" s="400"/>
      <c r="ADS5" s="48"/>
      <c r="ADT5" s="400"/>
      <c r="ADU5" s="400"/>
      <c r="ADV5" s="400"/>
      <c r="ADW5" s="400"/>
      <c r="ADX5" s="400"/>
      <c r="ADY5" s="400"/>
      <c r="ADZ5" s="400"/>
      <c r="AEA5" s="400"/>
      <c r="AEB5" s="400"/>
      <c r="AEC5" s="48"/>
      <c r="AED5" s="400"/>
      <c r="AEE5" s="400"/>
      <c r="AEF5" s="400"/>
      <c r="AEG5" s="400"/>
      <c r="AEH5" s="400"/>
      <c r="AEI5" s="400"/>
      <c r="AEJ5" s="400"/>
      <c r="AEK5" s="400"/>
      <c r="AEL5" s="400"/>
      <c r="AEM5" s="48"/>
      <c r="AEN5" s="400"/>
      <c r="AEO5" s="400"/>
      <c r="AEP5" s="400"/>
      <c r="AEQ5" s="400"/>
      <c r="AER5" s="400"/>
      <c r="AES5" s="400"/>
      <c r="AET5" s="400"/>
      <c r="AEU5" s="400"/>
      <c r="AEV5" s="400"/>
      <c r="AEW5" s="48"/>
      <c r="AEX5" s="400"/>
      <c r="AEY5" s="400"/>
      <c r="AEZ5" s="400"/>
      <c r="AFA5" s="400"/>
      <c r="AFB5" s="400"/>
      <c r="AFC5" s="400"/>
      <c r="AFD5" s="400"/>
      <c r="AFE5" s="400"/>
      <c r="AFF5" s="400"/>
      <c r="AFG5" s="48"/>
      <c r="AFH5" s="400"/>
      <c r="AFI5" s="400"/>
      <c r="AFJ5" s="400"/>
      <c r="AFK5" s="400"/>
      <c r="AFL5" s="400"/>
      <c r="AFM5" s="400"/>
      <c r="AFN5" s="400"/>
      <c r="AFO5" s="400"/>
      <c r="AFP5" s="400"/>
      <c r="AFQ5" s="48"/>
      <c r="AFR5" s="400"/>
      <c r="AFS5" s="400"/>
      <c r="AFT5" s="400"/>
      <c r="AFU5" s="400"/>
      <c r="AFV5" s="400"/>
      <c r="AFW5" s="400"/>
      <c r="AFX5" s="400"/>
      <c r="AFY5" s="400"/>
      <c r="AFZ5" s="400"/>
      <c r="AGA5" s="48"/>
      <c r="AGB5" s="400"/>
      <c r="AGC5" s="400"/>
      <c r="AGD5" s="400"/>
      <c r="AGE5" s="400"/>
      <c r="AGF5" s="400"/>
      <c r="AGG5" s="400"/>
      <c r="AGH5" s="400"/>
      <c r="AGI5" s="400"/>
      <c r="AGJ5" s="400"/>
      <c r="AGK5" s="48"/>
      <c r="AGL5" s="400"/>
      <c r="AGM5" s="400"/>
      <c r="AGN5" s="400"/>
      <c r="AGO5" s="400"/>
      <c r="AGP5" s="400"/>
      <c r="AGQ5" s="400"/>
      <c r="AGR5" s="400"/>
      <c r="AGS5" s="400"/>
      <c r="AGT5" s="400"/>
      <c r="AGU5" s="48"/>
      <c r="AGV5" s="400"/>
      <c r="AGW5" s="400"/>
      <c r="AGX5" s="400"/>
      <c r="AGY5" s="400"/>
      <c r="AGZ5" s="400"/>
      <c r="AHA5" s="400"/>
      <c r="AHB5" s="400"/>
      <c r="AHC5" s="400"/>
      <c r="AHD5" s="400"/>
      <c r="AHE5" s="48"/>
      <c r="AHF5" s="400"/>
      <c r="AHG5" s="400"/>
      <c r="AHH5" s="400"/>
      <c r="AHI5" s="400"/>
      <c r="AHJ5" s="400"/>
      <c r="AHK5" s="400"/>
      <c r="AHL5" s="400"/>
      <c r="AHM5" s="400"/>
      <c r="AHN5" s="400"/>
      <c r="AHO5" s="48"/>
      <c r="AHP5" s="400"/>
      <c r="AHQ5" s="400"/>
      <c r="AHR5" s="400"/>
      <c r="AHS5" s="400"/>
      <c r="AHT5" s="400"/>
      <c r="AHU5" s="400"/>
      <c r="AHV5" s="400"/>
      <c r="AHW5" s="400"/>
      <c r="AHX5" s="400"/>
      <c r="AHY5" s="48"/>
      <c r="AHZ5" s="400"/>
      <c r="AIA5" s="400"/>
      <c r="AIB5" s="400"/>
      <c r="AIC5" s="400"/>
      <c r="AID5" s="400"/>
      <c r="AIE5" s="400"/>
      <c r="AIF5" s="400"/>
      <c r="AIG5" s="400"/>
      <c r="AIH5" s="400"/>
      <c r="AII5" s="48"/>
      <c r="AIJ5" s="400"/>
      <c r="AIK5" s="400"/>
      <c r="AIL5" s="400"/>
      <c r="AIM5" s="400"/>
      <c r="AIN5" s="400"/>
      <c r="AIO5" s="400"/>
      <c r="AIP5" s="400"/>
      <c r="AIQ5" s="400"/>
      <c r="AIR5" s="400"/>
      <c r="AIS5" s="48"/>
      <c r="AIT5" s="400"/>
      <c r="AIU5" s="400"/>
      <c r="AIV5" s="400"/>
      <c r="AIW5" s="400"/>
      <c r="AIX5" s="400"/>
      <c r="AIY5" s="400"/>
      <c r="AIZ5" s="400"/>
      <c r="AJA5" s="400"/>
      <c r="AJB5" s="400"/>
      <c r="AJC5" s="48"/>
      <c r="AJD5" s="400"/>
      <c r="AJE5" s="400"/>
      <c r="AJF5" s="400"/>
      <c r="AJG5" s="400"/>
      <c r="AJH5" s="400"/>
      <c r="AJI5" s="400"/>
      <c r="AJJ5" s="400"/>
      <c r="AJK5" s="400"/>
      <c r="AJL5" s="400"/>
      <c r="AJM5" s="48"/>
      <c r="AJN5" s="400"/>
      <c r="AJO5" s="400"/>
      <c r="AJP5" s="400"/>
      <c r="AJQ5" s="400"/>
      <c r="AJR5" s="400"/>
      <c r="AJS5" s="400"/>
      <c r="AJT5" s="400"/>
      <c r="AJU5" s="400"/>
      <c r="AJV5" s="400"/>
      <c r="AJW5" s="48"/>
      <c r="AJX5" s="400"/>
      <c r="AJY5" s="400"/>
      <c r="AJZ5" s="400"/>
      <c r="AKA5" s="400"/>
      <c r="AKB5" s="400"/>
      <c r="AKC5" s="400"/>
      <c r="AKD5" s="400"/>
      <c r="AKE5" s="400"/>
      <c r="AKF5" s="400"/>
      <c r="AKG5" s="48"/>
      <c r="AKH5" s="400"/>
      <c r="AKI5" s="400"/>
      <c r="AKJ5" s="400"/>
      <c r="AKK5" s="400"/>
      <c r="AKL5" s="400"/>
      <c r="AKM5" s="400"/>
      <c r="AKN5" s="400"/>
      <c r="AKO5" s="400"/>
      <c r="AKP5" s="400"/>
      <c r="AKQ5" s="48"/>
      <c r="AKR5" s="400"/>
      <c r="AKS5" s="400"/>
      <c r="AKT5" s="400"/>
      <c r="AKU5" s="400"/>
      <c r="AKV5" s="400"/>
      <c r="AKW5" s="400"/>
      <c r="AKX5" s="400"/>
      <c r="AKY5" s="400"/>
      <c r="AKZ5" s="400"/>
      <c r="ALA5" s="48"/>
      <c r="ALB5" s="400"/>
      <c r="ALC5" s="400"/>
      <c r="ALD5" s="400"/>
      <c r="ALE5" s="400"/>
      <c r="ALF5" s="400"/>
      <c r="ALG5" s="400"/>
      <c r="ALH5" s="400"/>
      <c r="ALI5" s="400"/>
      <c r="ALJ5" s="400"/>
      <c r="ALK5" s="48"/>
      <c r="ALL5" s="400"/>
      <c r="ALM5" s="400"/>
      <c r="ALN5" s="400"/>
      <c r="ALO5" s="400"/>
      <c r="ALP5" s="400"/>
      <c r="ALQ5" s="400"/>
      <c r="ALR5" s="400"/>
      <c r="ALS5" s="400"/>
      <c r="ALT5" s="400"/>
      <c r="ALU5" s="48"/>
      <c r="ALV5" s="400"/>
      <c r="ALW5" s="400"/>
      <c r="ALX5" s="400"/>
      <c r="ALY5" s="400"/>
      <c r="ALZ5" s="400"/>
      <c r="AMA5" s="400"/>
      <c r="AMB5" s="400"/>
      <c r="AMC5" s="400"/>
      <c r="AMD5" s="400"/>
      <c r="AME5" s="48"/>
      <c r="AMF5" s="400"/>
      <c r="AMG5" s="400"/>
      <c r="AMH5" s="400"/>
      <c r="AMI5" s="400"/>
      <c r="AMJ5" s="400"/>
      <c r="AMK5" s="400"/>
      <c r="AML5" s="400"/>
      <c r="AMM5" s="400"/>
      <c r="AMN5" s="400"/>
      <c r="AMO5" s="48"/>
      <c r="AMP5" s="400"/>
      <c r="AMQ5" s="400"/>
      <c r="AMR5" s="400"/>
      <c r="AMS5" s="400"/>
      <c r="AMT5" s="400"/>
      <c r="AMU5" s="400"/>
      <c r="AMV5" s="400"/>
      <c r="AMW5" s="400"/>
      <c r="AMX5" s="400"/>
      <c r="AMY5" s="48"/>
      <c r="AMZ5" s="400"/>
      <c r="ANA5" s="400"/>
      <c r="ANB5" s="400"/>
      <c r="ANC5" s="400"/>
      <c r="AND5" s="400"/>
      <c r="ANE5" s="400"/>
      <c r="ANF5" s="400"/>
      <c r="ANG5" s="400"/>
      <c r="ANH5" s="400"/>
      <c r="ANI5" s="48"/>
      <c r="ANJ5" s="400"/>
      <c r="ANK5" s="400"/>
      <c r="ANL5" s="400"/>
      <c r="ANM5" s="400"/>
      <c r="ANN5" s="400"/>
      <c r="ANO5" s="400"/>
      <c r="ANP5" s="400"/>
      <c r="ANQ5" s="400"/>
      <c r="ANR5" s="400"/>
      <c r="ANS5" s="48"/>
      <c r="ANT5" s="400"/>
      <c r="ANU5" s="400"/>
      <c r="ANV5" s="400"/>
      <c r="ANW5" s="400"/>
      <c r="ANX5" s="400"/>
      <c r="ANY5" s="400"/>
      <c r="ANZ5" s="400"/>
      <c r="AOA5" s="400"/>
      <c r="AOB5" s="400"/>
      <c r="AOC5" s="48"/>
      <c r="AOD5" s="400"/>
      <c r="AOE5" s="400"/>
      <c r="AOF5" s="400"/>
      <c r="AOG5" s="400"/>
      <c r="AOH5" s="400"/>
      <c r="AOI5" s="400"/>
      <c r="AOJ5" s="400"/>
      <c r="AOK5" s="400"/>
      <c r="AOL5" s="400"/>
      <c r="AOM5" s="48"/>
      <c r="AON5" s="400"/>
      <c r="AOO5" s="400"/>
      <c r="AOP5" s="400"/>
      <c r="AOQ5" s="400"/>
      <c r="AOR5" s="400"/>
      <c r="AOS5" s="400"/>
      <c r="AOT5" s="400"/>
      <c r="AOU5" s="400"/>
      <c r="AOV5" s="400"/>
      <c r="AOW5" s="48"/>
      <c r="AOX5" s="400"/>
      <c r="AOY5" s="400"/>
      <c r="AOZ5" s="400"/>
      <c r="APA5" s="400"/>
      <c r="APB5" s="400"/>
      <c r="APC5" s="400"/>
      <c r="APD5" s="400"/>
      <c r="APE5" s="400"/>
      <c r="APF5" s="400"/>
      <c r="APG5" s="48"/>
      <c r="APH5" s="400"/>
      <c r="API5" s="400"/>
      <c r="APJ5" s="400"/>
      <c r="APK5" s="400"/>
      <c r="APL5" s="400"/>
      <c r="APM5" s="400"/>
      <c r="APN5" s="400"/>
      <c r="APO5" s="400"/>
      <c r="APP5" s="400"/>
      <c r="APQ5" s="48"/>
      <c r="APR5" s="400"/>
      <c r="APS5" s="400"/>
      <c r="APT5" s="400"/>
      <c r="APU5" s="400"/>
      <c r="APV5" s="400"/>
      <c r="APW5" s="400"/>
      <c r="APX5" s="400"/>
      <c r="APY5" s="400"/>
      <c r="APZ5" s="400"/>
      <c r="AQA5" s="48"/>
      <c r="AQB5" s="400"/>
      <c r="AQC5" s="400"/>
      <c r="AQD5" s="400"/>
      <c r="AQE5" s="400"/>
      <c r="AQF5" s="400"/>
      <c r="AQG5" s="400"/>
      <c r="AQH5" s="400"/>
      <c r="AQI5" s="400"/>
      <c r="AQJ5" s="400"/>
      <c r="AQK5" s="48"/>
      <c r="AQL5" s="400"/>
      <c r="AQM5" s="400"/>
      <c r="AQN5" s="400"/>
      <c r="AQO5" s="400"/>
      <c r="AQP5" s="400"/>
      <c r="AQQ5" s="400"/>
      <c r="AQR5" s="400"/>
      <c r="AQS5" s="400"/>
      <c r="AQT5" s="400"/>
      <c r="AQU5" s="48"/>
      <c r="AQV5" s="400"/>
      <c r="AQW5" s="400"/>
      <c r="AQX5" s="400"/>
      <c r="AQY5" s="400"/>
      <c r="AQZ5" s="400"/>
      <c r="ARA5" s="400"/>
      <c r="ARB5" s="400"/>
      <c r="ARC5" s="400"/>
      <c r="ARD5" s="400"/>
      <c r="ARE5" s="48"/>
      <c r="ARF5" s="400"/>
      <c r="ARG5" s="400"/>
      <c r="ARH5" s="400"/>
      <c r="ARI5" s="400"/>
      <c r="ARJ5" s="400"/>
      <c r="ARK5" s="400"/>
      <c r="ARL5" s="400"/>
      <c r="ARM5" s="400"/>
      <c r="ARN5" s="400"/>
      <c r="ARO5" s="48"/>
      <c r="ARP5" s="400"/>
      <c r="ARQ5" s="400"/>
      <c r="ARR5" s="400"/>
      <c r="ARS5" s="400"/>
      <c r="ART5" s="400"/>
      <c r="ARU5" s="400"/>
      <c r="ARV5" s="400"/>
      <c r="ARW5" s="400"/>
      <c r="ARX5" s="400"/>
      <c r="ARY5" s="48"/>
      <c r="ARZ5" s="400"/>
      <c r="ASA5" s="400"/>
      <c r="ASB5" s="400"/>
      <c r="ASC5" s="400"/>
      <c r="ASD5" s="400"/>
      <c r="ASE5" s="400"/>
      <c r="ASF5" s="400"/>
      <c r="ASG5" s="400"/>
      <c r="ASH5" s="400"/>
      <c r="ASI5" s="48"/>
      <c r="ASJ5" s="400"/>
      <c r="ASK5" s="400"/>
      <c r="ASL5" s="400"/>
      <c r="ASM5" s="400"/>
      <c r="ASN5" s="400"/>
      <c r="ASO5" s="400"/>
      <c r="ASP5" s="400"/>
      <c r="ASQ5" s="400"/>
      <c r="ASR5" s="400"/>
      <c r="ASS5" s="48"/>
      <c r="AST5" s="400"/>
      <c r="ASU5" s="400"/>
      <c r="ASV5" s="400"/>
      <c r="ASW5" s="400"/>
      <c r="ASX5" s="400"/>
      <c r="ASY5" s="400"/>
      <c r="ASZ5" s="400"/>
      <c r="ATA5" s="400"/>
      <c r="ATB5" s="400"/>
      <c r="ATC5" s="48"/>
      <c r="ATD5" s="400"/>
      <c r="ATE5" s="400"/>
      <c r="ATF5" s="400"/>
      <c r="ATG5" s="400"/>
      <c r="ATH5" s="400"/>
      <c r="ATI5" s="400"/>
      <c r="ATJ5" s="400"/>
      <c r="ATK5" s="400"/>
      <c r="ATL5" s="400"/>
      <c r="ATM5" s="48"/>
      <c r="ATN5" s="400"/>
      <c r="ATO5" s="400"/>
      <c r="ATP5" s="400"/>
      <c r="ATQ5" s="400"/>
      <c r="ATR5" s="400"/>
      <c r="ATS5" s="400"/>
      <c r="ATT5" s="400"/>
      <c r="ATU5" s="400"/>
      <c r="ATV5" s="400"/>
      <c r="ATW5" s="48"/>
      <c r="ATX5" s="400"/>
      <c r="ATY5" s="400"/>
      <c r="ATZ5" s="400"/>
      <c r="AUA5" s="400"/>
      <c r="AUB5" s="400"/>
      <c r="AUC5" s="400"/>
      <c r="AUD5" s="400"/>
      <c r="AUE5" s="400"/>
      <c r="AUF5" s="400"/>
      <c r="AUG5" s="48"/>
      <c r="AUH5" s="400"/>
      <c r="AUI5" s="400"/>
      <c r="AUJ5" s="400"/>
      <c r="AUK5" s="400"/>
      <c r="AUL5" s="400"/>
      <c r="AUM5" s="400"/>
      <c r="AUN5" s="400"/>
      <c r="AUO5" s="400"/>
      <c r="AUP5" s="400"/>
      <c r="AUQ5" s="48"/>
      <c r="AUR5" s="400"/>
      <c r="AUS5" s="400"/>
      <c r="AUT5" s="400"/>
      <c r="AUU5" s="400"/>
      <c r="AUV5" s="400"/>
      <c r="AUW5" s="400"/>
      <c r="AUX5" s="400"/>
      <c r="AUY5" s="400"/>
      <c r="AUZ5" s="400"/>
      <c r="AVA5" s="48"/>
      <c r="AVB5" s="400"/>
      <c r="AVC5" s="400"/>
      <c r="AVD5" s="400"/>
      <c r="AVE5" s="400"/>
      <c r="AVF5" s="400"/>
      <c r="AVG5" s="400"/>
      <c r="AVH5" s="400"/>
      <c r="AVI5" s="400"/>
      <c r="AVJ5" s="400"/>
      <c r="AVK5" s="48"/>
      <c r="AVL5" s="400"/>
      <c r="AVM5" s="400"/>
      <c r="AVN5" s="400"/>
      <c r="AVO5" s="400"/>
      <c r="AVP5" s="400"/>
      <c r="AVQ5" s="400"/>
      <c r="AVR5" s="400"/>
      <c r="AVS5" s="400"/>
      <c r="AVT5" s="400"/>
      <c r="AVU5" s="48"/>
      <c r="AVV5" s="400"/>
      <c r="AVW5" s="400"/>
      <c r="AVX5" s="400"/>
      <c r="AVY5" s="400"/>
      <c r="AVZ5" s="400"/>
      <c r="AWA5" s="400"/>
      <c r="AWB5" s="400"/>
      <c r="AWC5" s="400"/>
      <c r="AWD5" s="400"/>
      <c r="AWE5" s="48"/>
      <c r="AWF5" s="400"/>
      <c r="AWG5" s="400"/>
      <c r="AWH5" s="400"/>
      <c r="AWI5" s="400"/>
      <c r="AWJ5" s="400"/>
      <c r="AWK5" s="400"/>
      <c r="AWL5" s="400"/>
      <c r="AWM5" s="400"/>
      <c r="AWN5" s="400"/>
      <c r="AWO5" s="48"/>
      <c r="AWP5" s="400"/>
      <c r="AWQ5" s="400"/>
      <c r="AWR5" s="400"/>
      <c r="AWS5" s="400"/>
      <c r="AWT5" s="400"/>
      <c r="AWU5" s="400"/>
      <c r="AWV5" s="400"/>
      <c r="AWW5" s="400"/>
      <c r="AWX5" s="400"/>
      <c r="AWY5" s="48"/>
      <c r="AWZ5" s="400"/>
      <c r="AXA5" s="400"/>
      <c r="AXB5" s="400"/>
      <c r="AXC5" s="400"/>
      <c r="AXD5" s="400"/>
      <c r="AXE5" s="400"/>
      <c r="AXF5" s="400"/>
      <c r="AXG5" s="400"/>
      <c r="AXH5" s="400"/>
      <c r="AXI5" s="48"/>
      <c r="AXJ5" s="400"/>
      <c r="AXK5" s="400"/>
      <c r="AXL5" s="400"/>
      <c r="AXM5" s="400"/>
      <c r="AXN5" s="400"/>
      <c r="AXO5" s="400"/>
      <c r="AXP5" s="400"/>
      <c r="AXQ5" s="400"/>
      <c r="AXR5" s="400"/>
      <c r="AXS5" s="48"/>
      <c r="AXT5" s="400"/>
      <c r="AXU5" s="400"/>
      <c r="AXV5" s="400"/>
      <c r="AXW5" s="400"/>
      <c r="AXX5" s="400"/>
      <c r="AXY5" s="400"/>
      <c r="AXZ5" s="400"/>
      <c r="AYA5" s="400"/>
      <c r="AYB5" s="400"/>
      <c r="AYC5" s="48"/>
      <c r="AYD5" s="400"/>
      <c r="AYE5" s="400"/>
      <c r="AYF5" s="400"/>
      <c r="AYG5" s="400"/>
      <c r="AYH5" s="400"/>
      <c r="AYI5" s="400"/>
      <c r="AYJ5" s="400"/>
      <c r="AYK5" s="400"/>
      <c r="AYL5" s="400"/>
      <c r="AYM5" s="48"/>
      <c r="AYN5" s="400"/>
      <c r="AYO5" s="400"/>
      <c r="AYP5" s="400"/>
      <c r="AYQ5" s="400"/>
      <c r="AYR5" s="400"/>
      <c r="AYS5" s="400"/>
      <c r="AYT5" s="400"/>
      <c r="AYU5" s="400"/>
      <c r="AYV5" s="400"/>
      <c r="AYW5" s="48"/>
      <c r="AYX5" s="400"/>
      <c r="AYY5" s="400"/>
      <c r="AYZ5" s="400"/>
      <c r="AZA5" s="400"/>
      <c r="AZB5" s="400"/>
      <c r="AZC5" s="400"/>
      <c r="AZD5" s="400"/>
      <c r="AZE5" s="400"/>
      <c r="AZF5" s="400"/>
      <c r="AZG5" s="48"/>
      <c r="AZH5" s="400"/>
      <c r="AZI5" s="400"/>
      <c r="AZJ5" s="400"/>
      <c r="AZK5" s="400"/>
      <c r="AZL5" s="400"/>
      <c r="AZM5" s="400"/>
      <c r="AZN5" s="400"/>
      <c r="AZO5" s="400"/>
      <c r="AZP5" s="400"/>
      <c r="AZQ5" s="48"/>
      <c r="AZR5" s="400"/>
      <c r="AZS5" s="400"/>
      <c r="AZT5" s="400"/>
      <c r="AZU5" s="400"/>
      <c r="AZV5" s="400"/>
      <c r="AZW5" s="400"/>
      <c r="AZX5" s="400"/>
      <c r="AZY5" s="400"/>
      <c r="AZZ5" s="400"/>
      <c r="BAA5" s="48"/>
      <c r="BAB5" s="400"/>
      <c r="BAC5" s="400"/>
      <c r="BAD5" s="400"/>
      <c r="BAE5" s="400"/>
      <c r="BAF5" s="400"/>
      <c r="BAG5" s="400"/>
      <c r="BAH5" s="400"/>
      <c r="BAI5" s="400"/>
      <c r="BAJ5" s="400"/>
      <c r="BAK5" s="48"/>
      <c r="BAL5" s="400"/>
      <c r="BAM5" s="400"/>
      <c r="BAN5" s="400"/>
      <c r="BAO5" s="400"/>
      <c r="BAP5" s="400"/>
      <c r="BAQ5" s="400"/>
      <c r="BAR5" s="400"/>
      <c r="BAS5" s="400"/>
      <c r="BAT5" s="400"/>
      <c r="BAU5" s="48"/>
      <c r="BAV5" s="400"/>
      <c r="BAW5" s="400"/>
      <c r="BAX5" s="400"/>
      <c r="BAY5" s="400"/>
      <c r="BAZ5" s="400"/>
      <c r="BBA5" s="400"/>
      <c r="BBB5" s="400"/>
      <c r="BBC5" s="400"/>
      <c r="BBD5" s="400"/>
      <c r="BBE5" s="48"/>
      <c r="BBF5" s="400"/>
      <c r="BBG5" s="400"/>
      <c r="BBH5" s="400"/>
      <c r="BBI5" s="400"/>
      <c r="BBJ5" s="400"/>
      <c r="BBK5" s="400"/>
      <c r="BBL5" s="400"/>
      <c r="BBM5" s="400"/>
      <c r="BBN5" s="400"/>
      <c r="BBO5" s="48"/>
      <c r="BBP5" s="400"/>
      <c r="BBQ5" s="400"/>
      <c r="BBR5" s="400"/>
      <c r="BBS5" s="400"/>
      <c r="BBT5" s="400"/>
      <c r="BBU5" s="400"/>
      <c r="BBV5" s="400"/>
      <c r="BBW5" s="400"/>
      <c r="BBX5" s="400"/>
      <c r="BBY5" s="48"/>
      <c r="BBZ5" s="400"/>
      <c r="BCA5" s="400"/>
      <c r="BCB5" s="400"/>
      <c r="BCC5" s="400"/>
      <c r="BCD5" s="400"/>
      <c r="BCE5" s="400"/>
      <c r="BCF5" s="400"/>
      <c r="BCG5" s="400"/>
      <c r="BCH5" s="400"/>
      <c r="BCI5" s="48"/>
      <c r="BCJ5" s="400"/>
      <c r="BCK5" s="400"/>
      <c r="BCL5" s="400"/>
      <c r="BCM5" s="400"/>
      <c r="BCN5" s="400"/>
      <c r="BCO5" s="400"/>
      <c r="BCP5" s="400"/>
      <c r="BCQ5" s="400"/>
      <c r="BCR5" s="400"/>
      <c r="BCS5" s="48"/>
      <c r="BCT5" s="400"/>
      <c r="BCU5" s="400"/>
      <c r="BCV5" s="400"/>
      <c r="BCW5" s="400"/>
      <c r="BCX5" s="400"/>
      <c r="BCY5" s="400"/>
      <c r="BCZ5" s="400"/>
      <c r="BDA5" s="400"/>
      <c r="BDB5" s="400"/>
      <c r="BDC5" s="48"/>
      <c r="BDD5" s="400"/>
      <c r="BDE5" s="400"/>
      <c r="BDF5" s="400"/>
      <c r="BDG5" s="400"/>
      <c r="BDH5" s="400"/>
      <c r="BDI5" s="400"/>
      <c r="BDJ5" s="400"/>
      <c r="BDK5" s="400"/>
      <c r="BDL5" s="400"/>
      <c r="BDM5" s="48"/>
      <c r="BDN5" s="400"/>
      <c r="BDO5" s="400"/>
      <c r="BDP5" s="400"/>
      <c r="BDQ5" s="400"/>
      <c r="BDR5" s="400"/>
      <c r="BDS5" s="400"/>
      <c r="BDT5" s="400"/>
      <c r="BDU5" s="400"/>
      <c r="BDV5" s="400"/>
      <c r="BDW5" s="48"/>
      <c r="BDX5" s="400"/>
      <c r="BDY5" s="400"/>
      <c r="BDZ5" s="400"/>
      <c r="BEA5" s="400"/>
      <c r="BEB5" s="400"/>
      <c r="BEC5" s="400"/>
      <c r="BED5" s="400"/>
      <c r="BEE5" s="400"/>
      <c r="BEF5" s="400"/>
      <c r="BEG5" s="48"/>
      <c r="BEH5" s="400"/>
      <c r="BEI5" s="400"/>
      <c r="BEJ5" s="400"/>
      <c r="BEK5" s="400"/>
      <c r="BEL5" s="400"/>
      <c r="BEM5" s="400"/>
      <c r="BEN5" s="400"/>
      <c r="BEO5" s="400"/>
      <c r="BEP5" s="400"/>
      <c r="BEQ5" s="48"/>
      <c r="BER5" s="400"/>
      <c r="BES5" s="400"/>
      <c r="BET5" s="400"/>
      <c r="BEU5" s="400"/>
      <c r="BEV5" s="400"/>
      <c r="BEW5" s="400"/>
      <c r="BEX5" s="400"/>
      <c r="BEY5" s="400"/>
      <c r="BEZ5" s="400"/>
      <c r="BFA5" s="48"/>
      <c r="BFB5" s="400"/>
      <c r="BFC5" s="400"/>
      <c r="BFD5" s="400"/>
      <c r="BFE5" s="400"/>
      <c r="BFF5" s="400"/>
      <c r="BFG5" s="400"/>
      <c r="BFH5" s="400"/>
      <c r="BFI5" s="400"/>
      <c r="BFJ5" s="400"/>
      <c r="BFK5" s="48"/>
      <c r="BFL5" s="400"/>
      <c r="BFM5" s="400"/>
      <c r="BFN5" s="400"/>
      <c r="BFO5" s="400"/>
      <c r="BFP5" s="400"/>
      <c r="BFQ5" s="400"/>
      <c r="BFR5" s="400"/>
      <c r="BFS5" s="400"/>
      <c r="BFT5" s="400"/>
      <c r="BFU5" s="48"/>
      <c r="BFV5" s="400"/>
      <c r="BFW5" s="400"/>
      <c r="BFX5" s="400"/>
      <c r="BFY5" s="400"/>
      <c r="BFZ5" s="400"/>
      <c r="BGA5" s="400"/>
      <c r="BGB5" s="400"/>
      <c r="BGC5" s="400"/>
      <c r="BGD5" s="400"/>
      <c r="BGE5" s="48"/>
      <c r="BGF5" s="400"/>
      <c r="BGG5" s="400"/>
      <c r="BGH5" s="400"/>
      <c r="BGI5" s="400"/>
      <c r="BGJ5" s="400"/>
      <c r="BGK5" s="400"/>
      <c r="BGL5" s="400"/>
      <c r="BGM5" s="400"/>
      <c r="BGN5" s="400"/>
      <c r="BGO5" s="48"/>
      <c r="BGP5" s="400"/>
      <c r="BGQ5" s="400"/>
      <c r="BGR5" s="400"/>
      <c r="BGS5" s="400"/>
      <c r="BGT5" s="400"/>
      <c r="BGU5" s="400"/>
      <c r="BGV5" s="400"/>
      <c r="BGW5" s="400"/>
      <c r="BGX5" s="400"/>
      <c r="BGY5" s="48"/>
      <c r="BGZ5" s="400"/>
      <c r="BHA5" s="400"/>
      <c r="BHB5" s="400"/>
      <c r="BHC5" s="400"/>
      <c r="BHD5" s="400"/>
      <c r="BHE5" s="400"/>
      <c r="BHF5" s="400"/>
      <c r="BHG5" s="400"/>
      <c r="BHH5" s="400"/>
      <c r="BHI5" s="48"/>
      <c r="BHJ5" s="400"/>
      <c r="BHK5" s="400"/>
      <c r="BHL5" s="400"/>
      <c r="BHM5" s="400"/>
      <c r="BHN5" s="400"/>
      <c r="BHO5" s="400"/>
      <c r="BHP5" s="400"/>
      <c r="BHQ5" s="400"/>
      <c r="BHR5" s="400"/>
      <c r="BHS5" s="48"/>
      <c r="BHT5" s="400"/>
      <c r="BHU5" s="400"/>
      <c r="BHV5" s="400"/>
      <c r="BHW5" s="400"/>
      <c r="BHX5" s="400"/>
      <c r="BHY5" s="400"/>
      <c r="BHZ5" s="400"/>
      <c r="BIA5" s="400"/>
      <c r="BIB5" s="400"/>
      <c r="BIC5" s="48"/>
      <c r="BID5" s="400"/>
      <c r="BIE5" s="400"/>
      <c r="BIF5" s="400"/>
      <c r="BIG5" s="400"/>
      <c r="BIH5" s="400"/>
      <c r="BII5" s="400"/>
      <c r="BIJ5" s="400"/>
      <c r="BIK5" s="400"/>
      <c r="BIL5" s="400"/>
      <c r="BIM5" s="48"/>
      <c r="BIN5" s="400"/>
      <c r="BIO5" s="400"/>
      <c r="BIP5" s="400"/>
      <c r="BIQ5" s="400"/>
      <c r="BIR5" s="400"/>
      <c r="BIS5" s="400"/>
      <c r="BIT5" s="400"/>
      <c r="BIU5" s="400"/>
      <c r="BIV5" s="400"/>
      <c r="BIW5" s="48"/>
      <c r="BIX5" s="400"/>
      <c r="BIY5" s="400"/>
      <c r="BIZ5" s="400"/>
      <c r="BJA5" s="400"/>
      <c r="BJB5" s="400"/>
      <c r="BJC5" s="400"/>
      <c r="BJD5" s="400"/>
      <c r="BJE5" s="400"/>
      <c r="BJF5" s="400"/>
      <c r="BJG5" s="48"/>
      <c r="BJH5" s="400"/>
      <c r="BJI5" s="400"/>
      <c r="BJJ5" s="400"/>
      <c r="BJK5" s="400"/>
      <c r="BJL5" s="400"/>
      <c r="BJM5" s="400"/>
      <c r="BJN5" s="400"/>
      <c r="BJO5" s="400"/>
      <c r="BJP5" s="400"/>
      <c r="BJQ5" s="48"/>
      <c r="BJR5" s="400"/>
      <c r="BJS5" s="400"/>
      <c r="BJT5" s="400"/>
      <c r="BJU5" s="400"/>
      <c r="BJV5" s="400"/>
      <c r="BJW5" s="400"/>
      <c r="BJX5" s="400"/>
      <c r="BJY5" s="400"/>
      <c r="BJZ5" s="400"/>
      <c r="BKA5" s="48"/>
      <c r="BKB5" s="400"/>
      <c r="BKC5" s="400"/>
      <c r="BKD5" s="400"/>
      <c r="BKE5" s="400"/>
      <c r="BKF5" s="400"/>
      <c r="BKG5" s="400"/>
      <c r="BKH5" s="400"/>
      <c r="BKI5" s="400"/>
      <c r="BKJ5" s="400"/>
      <c r="BKK5" s="48"/>
      <c r="BKL5" s="400"/>
      <c r="BKM5" s="400"/>
      <c r="BKN5" s="400"/>
      <c r="BKO5" s="400"/>
      <c r="BKP5" s="400"/>
      <c r="BKQ5" s="400"/>
      <c r="BKR5" s="400"/>
      <c r="BKS5" s="400"/>
      <c r="BKT5" s="400"/>
      <c r="BKU5" s="48"/>
      <c r="BKV5" s="400"/>
      <c r="BKW5" s="400"/>
      <c r="BKX5" s="400"/>
      <c r="BKY5" s="400"/>
      <c r="BKZ5" s="400"/>
      <c r="BLA5" s="400"/>
      <c r="BLB5" s="400"/>
      <c r="BLC5" s="400"/>
      <c r="BLD5" s="400"/>
      <c r="BLE5" s="48"/>
      <c r="BLF5" s="400"/>
      <c r="BLG5" s="400"/>
      <c r="BLH5" s="400"/>
      <c r="BLI5" s="400"/>
      <c r="BLJ5" s="400"/>
      <c r="BLK5" s="400"/>
      <c r="BLL5" s="400"/>
      <c r="BLM5" s="400"/>
      <c r="BLN5" s="400"/>
      <c r="BLO5" s="48"/>
      <c r="BLP5" s="400"/>
      <c r="BLQ5" s="400"/>
      <c r="BLR5" s="400"/>
      <c r="BLS5" s="400"/>
      <c r="BLT5" s="400"/>
      <c r="BLU5" s="400"/>
      <c r="BLV5" s="400"/>
      <c r="BLW5" s="400"/>
      <c r="BLX5" s="400"/>
      <c r="BLY5" s="48"/>
      <c r="BLZ5" s="400"/>
      <c r="BMA5" s="400"/>
      <c r="BMB5" s="400"/>
      <c r="BMC5" s="400"/>
      <c r="BMD5" s="400"/>
      <c r="BME5" s="400"/>
      <c r="BMF5" s="400"/>
      <c r="BMG5" s="400"/>
      <c r="BMH5" s="400"/>
      <c r="BMI5" s="48"/>
      <c r="BMJ5" s="400"/>
      <c r="BMK5" s="400"/>
      <c r="BML5" s="400"/>
      <c r="BMM5" s="400"/>
      <c r="BMN5" s="400"/>
      <c r="BMO5" s="400"/>
      <c r="BMP5" s="400"/>
      <c r="BMQ5" s="400"/>
      <c r="BMR5" s="400"/>
      <c r="BMS5" s="48"/>
      <c r="BMT5" s="400"/>
      <c r="BMU5" s="400"/>
      <c r="BMV5" s="400"/>
      <c r="BMW5" s="400"/>
      <c r="BMX5" s="400"/>
      <c r="BMY5" s="400"/>
      <c r="BMZ5" s="400"/>
      <c r="BNA5" s="400"/>
      <c r="BNB5" s="400"/>
      <c r="BNC5" s="48"/>
      <c r="BND5" s="400"/>
      <c r="BNE5" s="400"/>
      <c r="BNF5" s="400"/>
      <c r="BNG5" s="400"/>
      <c r="BNH5" s="400"/>
      <c r="BNI5" s="400"/>
      <c r="BNJ5" s="400"/>
      <c r="BNK5" s="400"/>
      <c r="BNL5" s="400"/>
      <c r="BNM5" s="48"/>
      <c r="BNN5" s="400"/>
      <c r="BNO5" s="400"/>
      <c r="BNP5" s="400"/>
      <c r="BNQ5" s="400"/>
      <c r="BNR5" s="400"/>
      <c r="BNS5" s="400"/>
      <c r="BNT5" s="400"/>
      <c r="BNU5" s="400"/>
      <c r="BNV5" s="400"/>
      <c r="BNW5" s="48"/>
      <c r="BNX5" s="400"/>
      <c r="BNY5" s="400"/>
      <c r="BNZ5" s="400"/>
      <c r="BOA5" s="400"/>
      <c r="BOB5" s="400"/>
      <c r="BOC5" s="400"/>
      <c r="BOD5" s="400"/>
      <c r="BOE5" s="400"/>
      <c r="BOF5" s="400"/>
      <c r="BOG5" s="48"/>
      <c r="BOH5" s="400"/>
      <c r="BOI5" s="400"/>
      <c r="BOJ5" s="400"/>
      <c r="BOK5" s="400"/>
      <c r="BOL5" s="400"/>
      <c r="BOM5" s="400"/>
      <c r="BON5" s="400"/>
      <c r="BOO5" s="400"/>
      <c r="BOP5" s="400"/>
      <c r="BOQ5" s="48"/>
      <c r="BOR5" s="400"/>
      <c r="BOS5" s="400"/>
      <c r="BOT5" s="400"/>
      <c r="BOU5" s="400"/>
      <c r="BOV5" s="400"/>
      <c r="BOW5" s="400"/>
      <c r="BOX5" s="400"/>
      <c r="BOY5" s="400"/>
      <c r="BOZ5" s="400"/>
      <c r="BPA5" s="48"/>
      <c r="BPB5" s="400"/>
      <c r="BPC5" s="400"/>
      <c r="BPD5" s="400"/>
      <c r="BPE5" s="400"/>
      <c r="BPF5" s="400"/>
      <c r="BPG5" s="400"/>
      <c r="BPH5" s="400"/>
      <c r="BPI5" s="400"/>
      <c r="BPJ5" s="400"/>
      <c r="BPK5" s="48"/>
      <c r="BPL5" s="400"/>
      <c r="BPM5" s="400"/>
      <c r="BPN5" s="400"/>
      <c r="BPO5" s="400"/>
      <c r="BPP5" s="400"/>
      <c r="BPQ5" s="400"/>
      <c r="BPR5" s="400"/>
      <c r="BPS5" s="400"/>
      <c r="BPT5" s="400"/>
      <c r="BPU5" s="48"/>
      <c r="BPV5" s="400"/>
      <c r="BPW5" s="400"/>
      <c r="BPX5" s="400"/>
      <c r="BPY5" s="400"/>
      <c r="BPZ5" s="400"/>
      <c r="BQA5" s="400"/>
      <c r="BQB5" s="400"/>
      <c r="BQC5" s="400"/>
      <c r="BQD5" s="400"/>
      <c r="BQE5" s="48"/>
      <c r="BQF5" s="400"/>
      <c r="BQG5" s="400"/>
      <c r="BQH5" s="400"/>
      <c r="BQI5" s="400"/>
      <c r="BQJ5" s="400"/>
      <c r="BQK5" s="400"/>
      <c r="BQL5" s="400"/>
      <c r="BQM5" s="400"/>
      <c r="BQN5" s="400"/>
      <c r="BQO5" s="48"/>
      <c r="BQP5" s="400"/>
      <c r="BQQ5" s="400"/>
      <c r="BQR5" s="400"/>
      <c r="BQS5" s="400"/>
      <c r="BQT5" s="400"/>
      <c r="BQU5" s="400"/>
      <c r="BQV5" s="400"/>
      <c r="BQW5" s="400"/>
      <c r="BQX5" s="400"/>
      <c r="BQY5" s="48"/>
      <c r="BQZ5" s="400"/>
      <c r="BRA5" s="400"/>
      <c r="BRB5" s="400"/>
      <c r="BRC5" s="400"/>
      <c r="BRD5" s="400"/>
      <c r="BRE5" s="400"/>
      <c r="BRF5" s="400"/>
      <c r="BRG5" s="400"/>
      <c r="BRH5" s="400"/>
      <c r="BRI5" s="48"/>
      <c r="BRJ5" s="400"/>
      <c r="BRK5" s="400"/>
      <c r="BRL5" s="400"/>
      <c r="BRM5" s="400"/>
      <c r="BRN5" s="400"/>
      <c r="BRO5" s="400"/>
      <c r="BRP5" s="400"/>
      <c r="BRQ5" s="400"/>
      <c r="BRR5" s="400"/>
      <c r="BRS5" s="48"/>
      <c r="BRT5" s="400"/>
      <c r="BRU5" s="400"/>
      <c r="BRV5" s="400"/>
      <c r="BRW5" s="400"/>
      <c r="BRX5" s="400"/>
      <c r="BRY5" s="400"/>
      <c r="BRZ5" s="400"/>
      <c r="BSA5" s="400"/>
      <c r="BSB5" s="400"/>
      <c r="BSC5" s="48"/>
      <c r="BSD5" s="400"/>
      <c r="BSE5" s="400"/>
      <c r="BSF5" s="400"/>
      <c r="BSG5" s="400"/>
      <c r="BSH5" s="400"/>
      <c r="BSI5" s="400"/>
      <c r="BSJ5" s="400"/>
      <c r="BSK5" s="400"/>
      <c r="BSL5" s="400"/>
      <c r="BSM5" s="48"/>
      <c r="BSN5" s="400"/>
      <c r="BSO5" s="400"/>
      <c r="BSP5" s="400"/>
      <c r="BSQ5" s="400"/>
      <c r="BSR5" s="400"/>
      <c r="BSS5" s="400"/>
      <c r="BST5" s="400"/>
      <c r="BSU5" s="400"/>
      <c r="BSV5" s="400"/>
      <c r="BSW5" s="48"/>
      <c r="BSX5" s="400"/>
      <c r="BSY5" s="400"/>
      <c r="BSZ5" s="400"/>
      <c r="BTA5" s="400"/>
      <c r="BTB5" s="400"/>
      <c r="BTC5" s="400"/>
      <c r="BTD5" s="400"/>
      <c r="BTE5" s="400"/>
      <c r="BTF5" s="400"/>
      <c r="BTG5" s="48"/>
      <c r="BTH5" s="400"/>
      <c r="BTI5" s="400"/>
      <c r="BTJ5" s="400"/>
      <c r="BTK5" s="400"/>
      <c r="BTL5" s="400"/>
      <c r="BTM5" s="400"/>
      <c r="BTN5" s="400"/>
      <c r="BTO5" s="400"/>
      <c r="BTP5" s="400"/>
      <c r="BTQ5" s="48"/>
      <c r="BTR5" s="400"/>
      <c r="BTS5" s="400"/>
      <c r="BTT5" s="400"/>
      <c r="BTU5" s="400"/>
      <c r="BTV5" s="400"/>
      <c r="BTW5" s="400"/>
      <c r="BTX5" s="400"/>
      <c r="BTY5" s="400"/>
      <c r="BTZ5" s="400"/>
      <c r="BUA5" s="48"/>
      <c r="BUB5" s="400"/>
      <c r="BUC5" s="400"/>
      <c r="BUD5" s="400"/>
      <c r="BUE5" s="400"/>
      <c r="BUF5" s="400"/>
      <c r="BUG5" s="400"/>
      <c r="BUH5" s="400"/>
      <c r="BUI5" s="400"/>
      <c r="BUJ5" s="400"/>
      <c r="BUK5" s="48"/>
      <c r="BUL5" s="400"/>
      <c r="BUM5" s="400"/>
      <c r="BUN5" s="400"/>
      <c r="BUO5" s="400"/>
      <c r="BUP5" s="400"/>
      <c r="BUQ5" s="400"/>
      <c r="BUR5" s="400"/>
      <c r="BUS5" s="400"/>
      <c r="BUT5" s="400"/>
      <c r="BUU5" s="48"/>
      <c r="BUV5" s="400"/>
      <c r="BUW5" s="400"/>
      <c r="BUX5" s="400"/>
      <c r="BUY5" s="400"/>
      <c r="BUZ5" s="400"/>
      <c r="BVA5" s="400"/>
      <c r="BVB5" s="400"/>
      <c r="BVC5" s="400"/>
      <c r="BVD5" s="400"/>
      <c r="BVE5" s="48"/>
      <c r="BVF5" s="400"/>
      <c r="BVG5" s="400"/>
      <c r="BVH5" s="400"/>
      <c r="BVI5" s="400"/>
      <c r="BVJ5" s="400"/>
      <c r="BVK5" s="400"/>
      <c r="BVL5" s="400"/>
      <c r="BVM5" s="400"/>
      <c r="BVN5" s="400"/>
      <c r="BVO5" s="48"/>
      <c r="BVP5" s="400"/>
      <c r="BVQ5" s="400"/>
      <c r="BVR5" s="400"/>
      <c r="BVS5" s="400"/>
      <c r="BVT5" s="400"/>
      <c r="BVU5" s="400"/>
      <c r="BVV5" s="400"/>
      <c r="BVW5" s="400"/>
      <c r="BVX5" s="400"/>
      <c r="BVY5" s="48"/>
      <c r="BVZ5" s="400"/>
      <c r="BWA5" s="400"/>
      <c r="BWB5" s="400"/>
      <c r="BWC5" s="400"/>
      <c r="BWD5" s="400"/>
      <c r="BWE5" s="400"/>
      <c r="BWF5" s="400"/>
      <c r="BWG5" s="400"/>
      <c r="BWH5" s="400"/>
      <c r="BWI5" s="48"/>
      <c r="BWJ5" s="400"/>
      <c r="BWK5" s="400"/>
      <c r="BWL5" s="400"/>
      <c r="BWM5" s="400"/>
      <c r="BWN5" s="400"/>
      <c r="BWO5" s="400"/>
      <c r="BWP5" s="400"/>
      <c r="BWQ5" s="400"/>
      <c r="BWR5" s="400"/>
      <c r="BWS5" s="48"/>
      <c r="BWT5" s="400"/>
      <c r="BWU5" s="400"/>
      <c r="BWV5" s="400"/>
      <c r="BWW5" s="400"/>
      <c r="BWX5" s="400"/>
      <c r="BWY5" s="400"/>
      <c r="BWZ5" s="400"/>
      <c r="BXA5" s="400"/>
      <c r="BXB5" s="400"/>
      <c r="BXC5" s="48"/>
      <c r="BXD5" s="400"/>
      <c r="BXE5" s="400"/>
      <c r="BXF5" s="400"/>
      <c r="BXG5" s="400"/>
      <c r="BXH5" s="400"/>
      <c r="BXI5" s="400"/>
      <c r="BXJ5" s="400"/>
      <c r="BXK5" s="400"/>
      <c r="BXL5" s="400"/>
      <c r="BXM5" s="48"/>
      <c r="BXN5" s="400"/>
      <c r="BXO5" s="400"/>
      <c r="BXP5" s="400"/>
      <c r="BXQ5" s="400"/>
      <c r="BXR5" s="400"/>
      <c r="BXS5" s="400"/>
      <c r="BXT5" s="400"/>
      <c r="BXU5" s="400"/>
      <c r="BXV5" s="400"/>
      <c r="BXW5" s="48"/>
      <c r="BXX5" s="400"/>
      <c r="BXY5" s="400"/>
      <c r="BXZ5" s="400"/>
      <c r="BYA5" s="400"/>
      <c r="BYB5" s="400"/>
      <c r="BYC5" s="400"/>
      <c r="BYD5" s="400"/>
      <c r="BYE5" s="400"/>
      <c r="BYF5" s="400"/>
      <c r="BYG5" s="48"/>
      <c r="BYH5" s="400"/>
      <c r="BYI5" s="400"/>
      <c r="BYJ5" s="400"/>
      <c r="BYK5" s="400"/>
      <c r="BYL5" s="400"/>
      <c r="BYM5" s="400"/>
      <c r="BYN5" s="400"/>
      <c r="BYO5" s="400"/>
      <c r="BYP5" s="400"/>
      <c r="BYQ5" s="48"/>
      <c r="BYR5" s="400"/>
      <c r="BYS5" s="400"/>
      <c r="BYT5" s="400"/>
      <c r="BYU5" s="400"/>
      <c r="BYV5" s="400"/>
      <c r="BYW5" s="400"/>
      <c r="BYX5" s="400"/>
      <c r="BYY5" s="400"/>
      <c r="BYZ5" s="400"/>
      <c r="BZA5" s="48"/>
      <c r="BZB5" s="400"/>
      <c r="BZC5" s="400"/>
      <c r="BZD5" s="400"/>
      <c r="BZE5" s="400"/>
      <c r="BZF5" s="400"/>
      <c r="BZG5" s="400"/>
      <c r="BZH5" s="400"/>
      <c r="BZI5" s="400"/>
      <c r="BZJ5" s="400"/>
      <c r="BZK5" s="48"/>
      <c r="BZL5" s="400"/>
      <c r="BZM5" s="400"/>
      <c r="BZN5" s="400"/>
      <c r="BZO5" s="400"/>
      <c r="BZP5" s="400"/>
      <c r="BZQ5" s="400"/>
      <c r="BZR5" s="400"/>
      <c r="BZS5" s="400"/>
      <c r="BZT5" s="400"/>
      <c r="BZU5" s="48"/>
      <c r="BZV5" s="400"/>
      <c r="BZW5" s="400"/>
      <c r="BZX5" s="400"/>
      <c r="BZY5" s="400"/>
      <c r="BZZ5" s="400"/>
      <c r="CAA5" s="400"/>
      <c r="CAB5" s="400"/>
      <c r="CAC5" s="400"/>
      <c r="CAD5" s="400"/>
      <c r="CAE5" s="48"/>
      <c r="CAF5" s="400"/>
      <c r="CAG5" s="400"/>
      <c r="CAH5" s="400"/>
      <c r="CAI5" s="400"/>
      <c r="CAJ5" s="400"/>
      <c r="CAK5" s="400"/>
      <c r="CAL5" s="400"/>
      <c r="CAM5" s="400"/>
      <c r="CAN5" s="400"/>
      <c r="CAO5" s="48"/>
      <c r="CAP5" s="400"/>
      <c r="CAQ5" s="400"/>
      <c r="CAR5" s="400"/>
      <c r="CAS5" s="400"/>
      <c r="CAT5" s="400"/>
      <c r="CAU5" s="400"/>
      <c r="CAV5" s="400"/>
      <c r="CAW5" s="400"/>
      <c r="CAX5" s="400"/>
      <c r="CAY5" s="48"/>
      <c r="CAZ5" s="400"/>
      <c r="CBA5" s="400"/>
      <c r="CBB5" s="400"/>
      <c r="CBC5" s="400"/>
      <c r="CBD5" s="400"/>
      <c r="CBE5" s="400"/>
      <c r="CBF5" s="400"/>
      <c r="CBG5" s="400"/>
      <c r="CBH5" s="400"/>
      <c r="CBI5" s="48"/>
      <c r="CBJ5" s="400"/>
      <c r="CBK5" s="400"/>
      <c r="CBL5" s="400"/>
      <c r="CBM5" s="400"/>
      <c r="CBN5" s="400"/>
      <c r="CBO5" s="400"/>
      <c r="CBP5" s="400"/>
      <c r="CBQ5" s="400"/>
      <c r="CBR5" s="400"/>
      <c r="CBS5" s="48"/>
      <c r="CBT5" s="400"/>
      <c r="CBU5" s="400"/>
      <c r="CBV5" s="400"/>
      <c r="CBW5" s="400"/>
      <c r="CBX5" s="400"/>
      <c r="CBY5" s="400"/>
      <c r="CBZ5" s="400"/>
      <c r="CCA5" s="400"/>
      <c r="CCB5" s="400"/>
      <c r="CCC5" s="48"/>
      <c r="CCD5" s="400"/>
      <c r="CCE5" s="400"/>
      <c r="CCF5" s="400"/>
      <c r="CCG5" s="400"/>
      <c r="CCH5" s="400"/>
      <c r="CCI5" s="400"/>
      <c r="CCJ5" s="400"/>
      <c r="CCK5" s="400"/>
      <c r="CCL5" s="400"/>
      <c r="CCM5" s="48"/>
      <c r="CCN5" s="400"/>
      <c r="CCO5" s="400"/>
      <c r="CCP5" s="400"/>
      <c r="CCQ5" s="400"/>
      <c r="CCR5" s="400"/>
      <c r="CCS5" s="400"/>
      <c r="CCT5" s="400"/>
      <c r="CCU5" s="400"/>
      <c r="CCV5" s="400"/>
      <c r="CCW5" s="48"/>
      <c r="CCX5" s="400"/>
      <c r="CCY5" s="400"/>
      <c r="CCZ5" s="400"/>
      <c r="CDA5" s="400"/>
      <c r="CDB5" s="400"/>
      <c r="CDC5" s="400"/>
      <c r="CDD5" s="400"/>
      <c r="CDE5" s="400"/>
      <c r="CDF5" s="400"/>
      <c r="CDG5" s="48"/>
      <c r="CDH5" s="400"/>
      <c r="CDI5" s="400"/>
      <c r="CDJ5" s="400"/>
      <c r="CDK5" s="400"/>
      <c r="CDL5" s="400"/>
      <c r="CDM5" s="400"/>
      <c r="CDN5" s="400"/>
      <c r="CDO5" s="400"/>
      <c r="CDP5" s="400"/>
      <c r="CDQ5" s="48"/>
      <c r="CDR5" s="400"/>
      <c r="CDS5" s="400"/>
      <c r="CDT5" s="400"/>
      <c r="CDU5" s="400"/>
      <c r="CDV5" s="400"/>
      <c r="CDW5" s="400"/>
      <c r="CDX5" s="400"/>
      <c r="CDY5" s="400"/>
      <c r="CDZ5" s="400"/>
      <c r="CEA5" s="48"/>
      <c r="CEB5" s="400"/>
      <c r="CEC5" s="400"/>
      <c r="CED5" s="400"/>
      <c r="CEE5" s="400"/>
      <c r="CEF5" s="400"/>
      <c r="CEG5" s="400"/>
      <c r="CEH5" s="400"/>
      <c r="CEI5" s="400"/>
      <c r="CEJ5" s="400"/>
      <c r="CEK5" s="48"/>
      <c r="CEL5" s="400"/>
      <c r="CEM5" s="400"/>
      <c r="CEN5" s="400"/>
      <c r="CEO5" s="400"/>
      <c r="CEP5" s="400"/>
      <c r="CEQ5" s="400"/>
      <c r="CER5" s="400"/>
      <c r="CES5" s="400"/>
      <c r="CET5" s="400"/>
      <c r="CEU5" s="48"/>
      <c r="CEV5" s="400"/>
      <c r="CEW5" s="400"/>
      <c r="CEX5" s="400"/>
      <c r="CEY5" s="400"/>
      <c r="CEZ5" s="400"/>
      <c r="CFA5" s="400"/>
      <c r="CFB5" s="400"/>
      <c r="CFC5" s="400"/>
      <c r="CFD5" s="400"/>
      <c r="CFE5" s="48"/>
      <c r="CFF5" s="400"/>
      <c r="CFG5" s="400"/>
      <c r="CFH5" s="400"/>
      <c r="CFI5" s="400"/>
      <c r="CFJ5" s="400"/>
      <c r="CFK5" s="400"/>
      <c r="CFL5" s="400"/>
      <c r="CFM5" s="400"/>
      <c r="CFN5" s="400"/>
      <c r="CFO5" s="48"/>
      <c r="CFP5" s="400"/>
      <c r="CFQ5" s="400"/>
      <c r="CFR5" s="400"/>
      <c r="CFS5" s="400"/>
      <c r="CFT5" s="400"/>
      <c r="CFU5" s="400"/>
      <c r="CFV5" s="400"/>
      <c r="CFW5" s="400"/>
      <c r="CFX5" s="400"/>
      <c r="CFY5" s="48"/>
      <c r="CFZ5" s="400"/>
      <c r="CGA5" s="400"/>
      <c r="CGB5" s="400"/>
      <c r="CGC5" s="400"/>
      <c r="CGD5" s="400"/>
      <c r="CGE5" s="400"/>
      <c r="CGF5" s="400"/>
      <c r="CGG5" s="400"/>
      <c r="CGH5" s="400"/>
      <c r="CGI5" s="48"/>
      <c r="CGJ5" s="400"/>
      <c r="CGK5" s="400"/>
      <c r="CGL5" s="400"/>
      <c r="CGM5" s="400"/>
      <c r="CGN5" s="400"/>
      <c r="CGO5" s="400"/>
      <c r="CGP5" s="400"/>
      <c r="CGQ5" s="400"/>
      <c r="CGR5" s="400"/>
      <c r="CGS5" s="48"/>
      <c r="CGT5" s="400"/>
      <c r="CGU5" s="400"/>
      <c r="CGV5" s="400"/>
      <c r="CGW5" s="400"/>
      <c r="CGX5" s="400"/>
      <c r="CGY5" s="400"/>
      <c r="CGZ5" s="400"/>
      <c r="CHA5" s="400"/>
      <c r="CHB5" s="400"/>
      <c r="CHC5" s="48"/>
      <c r="CHD5" s="400"/>
      <c r="CHE5" s="400"/>
      <c r="CHF5" s="400"/>
      <c r="CHG5" s="400"/>
      <c r="CHH5" s="400"/>
      <c r="CHI5" s="400"/>
      <c r="CHJ5" s="400"/>
      <c r="CHK5" s="400"/>
      <c r="CHL5" s="400"/>
      <c r="CHM5" s="48"/>
      <c r="CHN5" s="400"/>
      <c r="CHO5" s="400"/>
      <c r="CHP5" s="400"/>
      <c r="CHQ5" s="400"/>
      <c r="CHR5" s="400"/>
      <c r="CHS5" s="400"/>
      <c r="CHT5" s="400"/>
      <c r="CHU5" s="400"/>
      <c r="CHV5" s="400"/>
      <c r="CHW5" s="48"/>
      <c r="CHX5" s="400"/>
      <c r="CHY5" s="400"/>
      <c r="CHZ5" s="400"/>
      <c r="CIA5" s="400"/>
      <c r="CIB5" s="400"/>
      <c r="CIC5" s="400"/>
      <c r="CID5" s="400"/>
      <c r="CIE5" s="400"/>
      <c r="CIF5" s="400"/>
      <c r="CIG5" s="48"/>
      <c r="CIH5" s="400"/>
      <c r="CII5" s="400"/>
      <c r="CIJ5" s="400"/>
      <c r="CIK5" s="400"/>
      <c r="CIL5" s="400"/>
      <c r="CIM5" s="400"/>
      <c r="CIN5" s="400"/>
      <c r="CIO5" s="400"/>
      <c r="CIP5" s="400"/>
      <c r="CIQ5" s="48"/>
      <c r="CIR5" s="400"/>
      <c r="CIS5" s="400"/>
      <c r="CIT5" s="400"/>
      <c r="CIU5" s="400"/>
      <c r="CIV5" s="400"/>
      <c r="CIW5" s="400"/>
      <c r="CIX5" s="400"/>
      <c r="CIY5" s="400"/>
      <c r="CIZ5" s="400"/>
      <c r="CJA5" s="48"/>
      <c r="CJB5" s="400"/>
      <c r="CJC5" s="400"/>
      <c r="CJD5" s="400"/>
      <c r="CJE5" s="400"/>
      <c r="CJF5" s="400"/>
      <c r="CJG5" s="400"/>
      <c r="CJH5" s="400"/>
      <c r="CJI5" s="400"/>
      <c r="CJJ5" s="400"/>
      <c r="CJK5" s="48"/>
      <c r="CJL5" s="400"/>
      <c r="CJM5" s="400"/>
      <c r="CJN5" s="400"/>
      <c r="CJO5" s="400"/>
      <c r="CJP5" s="400"/>
      <c r="CJQ5" s="400"/>
      <c r="CJR5" s="400"/>
      <c r="CJS5" s="400"/>
      <c r="CJT5" s="400"/>
      <c r="CJU5" s="48"/>
      <c r="CJV5" s="400"/>
      <c r="CJW5" s="400"/>
      <c r="CJX5" s="400"/>
      <c r="CJY5" s="400"/>
      <c r="CJZ5" s="400"/>
      <c r="CKA5" s="400"/>
      <c r="CKB5" s="400"/>
      <c r="CKC5" s="400"/>
      <c r="CKD5" s="400"/>
      <c r="CKE5" s="48"/>
      <c r="CKF5" s="400"/>
      <c r="CKG5" s="400"/>
      <c r="CKH5" s="400"/>
      <c r="CKI5" s="400"/>
      <c r="CKJ5" s="400"/>
      <c r="CKK5" s="400"/>
      <c r="CKL5" s="400"/>
      <c r="CKM5" s="400"/>
      <c r="CKN5" s="400"/>
      <c r="CKO5" s="48"/>
      <c r="CKP5" s="400"/>
      <c r="CKQ5" s="400"/>
      <c r="CKR5" s="400"/>
      <c r="CKS5" s="400"/>
      <c r="CKT5" s="400"/>
      <c r="CKU5" s="400"/>
      <c r="CKV5" s="400"/>
      <c r="CKW5" s="400"/>
      <c r="CKX5" s="400"/>
      <c r="CKY5" s="48"/>
      <c r="CKZ5" s="400"/>
      <c r="CLA5" s="400"/>
      <c r="CLB5" s="400"/>
      <c r="CLC5" s="400"/>
      <c r="CLD5" s="400"/>
      <c r="CLE5" s="400"/>
      <c r="CLF5" s="400"/>
      <c r="CLG5" s="400"/>
      <c r="CLH5" s="400"/>
      <c r="CLI5" s="48"/>
      <c r="CLJ5" s="400"/>
      <c r="CLK5" s="400"/>
      <c r="CLL5" s="400"/>
      <c r="CLM5" s="400"/>
      <c r="CLN5" s="400"/>
      <c r="CLO5" s="400"/>
      <c r="CLP5" s="400"/>
      <c r="CLQ5" s="400"/>
      <c r="CLR5" s="400"/>
      <c r="CLS5" s="48"/>
      <c r="CLT5" s="400"/>
      <c r="CLU5" s="400"/>
      <c r="CLV5" s="400"/>
      <c r="CLW5" s="400"/>
      <c r="CLX5" s="400"/>
      <c r="CLY5" s="400"/>
      <c r="CLZ5" s="400"/>
      <c r="CMA5" s="400"/>
      <c r="CMB5" s="400"/>
      <c r="CMC5" s="48"/>
      <c r="CMD5" s="400"/>
      <c r="CME5" s="400"/>
      <c r="CMF5" s="400"/>
      <c r="CMG5" s="400"/>
      <c r="CMH5" s="400"/>
      <c r="CMI5" s="400"/>
      <c r="CMJ5" s="400"/>
      <c r="CMK5" s="400"/>
      <c r="CML5" s="400"/>
      <c r="CMM5" s="48"/>
      <c r="CMN5" s="400"/>
      <c r="CMO5" s="400"/>
      <c r="CMP5" s="400"/>
      <c r="CMQ5" s="400"/>
      <c r="CMR5" s="400"/>
      <c r="CMS5" s="400"/>
      <c r="CMT5" s="400"/>
      <c r="CMU5" s="400"/>
      <c r="CMV5" s="400"/>
      <c r="CMW5" s="48"/>
      <c r="CMX5" s="400"/>
      <c r="CMY5" s="400"/>
      <c r="CMZ5" s="400"/>
      <c r="CNA5" s="400"/>
      <c r="CNB5" s="400"/>
      <c r="CNC5" s="400"/>
      <c r="CND5" s="400"/>
      <c r="CNE5" s="400"/>
      <c r="CNF5" s="400"/>
      <c r="CNG5" s="48"/>
      <c r="CNH5" s="400"/>
      <c r="CNI5" s="400"/>
      <c r="CNJ5" s="400"/>
      <c r="CNK5" s="400"/>
      <c r="CNL5" s="400"/>
      <c r="CNM5" s="400"/>
      <c r="CNN5" s="400"/>
      <c r="CNO5" s="400"/>
      <c r="CNP5" s="400"/>
      <c r="CNQ5" s="48"/>
      <c r="CNR5" s="400"/>
      <c r="CNS5" s="400"/>
      <c r="CNT5" s="400"/>
      <c r="CNU5" s="400"/>
      <c r="CNV5" s="400"/>
      <c r="CNW5" s="400"/>
      <c r="CNX5" s="400"/>
      <c r="CNY5" s="400"/>
      <c r="CNZ5" s="400"/>
      <c r="COA5" s="48"/>
      <c r="COB5" s="400"/>
      <c r="COC5" s="400"/>
      <c r="COD5" s="400"/>
      <c r="COE5" s="400"/>
      <c r="COF5" s="400"/>
      <c r="COG5" s="400"/>
      <c r="COH5" s="400"/>
      <c r="COI5" s="400"/>
      <c r="COJ5" s="400"/>
      <c r="COK5" s="48"/>
      <c r="COL5" s="400"/>
      <c r="COM5" s="400"/>
      <c r="CON5" s="400"/>
      <c r="COO5" s="400"/>
      <c r="COP5" s="400"/>
      <c r="COQ5" s="400"/>
      <c r="COR5" s="400"/>
      <c r="COS5" s="400"/>
      <c r="COT5" s="400"/>
      <c r="COU5" s="48"/>
      <c r="COV5" s="400"/>
      <c r="COW5" s="400"/>
      <c r="COX5" s="400"/>
      <c r="COY5" s="400"/>
      <c r="COZ5" s="400"/>
      <c r="CPA5" s="400"/>
      <c r="CPB5" s="400"/>
      <c r="CPC5" s="400"/>
      <c r="CPD5" s="400"/>
      <c r="CPE5" s="48"/>
      <c r="CPF5" s="400"/>
      <c r="CPG5" s="400"/>
      <c r="CPH5" s="400"/>
      <c r="CPI5" s="400"/>
      <c r="CPJ5" s="400"/>
      <c r="CPK5" s="400"/>
      <c r="CPL5" s="400"/>
      <c r="CPM5" s="400"/>
      <c r="CPN5" s="400"/>
      <c r="CPO5" s="48"/>
      <c r="CPP5" s="400"/>
      <c r="CPQ5" s="400"/>
      <c r="CPR5" s="400"/>
      <c r="CPS5" s="400"/>
      <c r="CPT5" s="400"/>
      <c r="CPU5" s="400"/>
      <c r="CPV5" s="400"/>
      <c r="CPW5" s="400"/>
      <c r="CPX5" s="400"/>
      <c r="CPY5" s="48"/>
      <c r="CPZ5" s="400"/>
      <c r="CQA5" s="400"/>
      <c r="CQB5" s="400"/>
      <c r="CQC5" s="400"/>
      <c r="CQD5" s="400"/>
      <c r="CQE5" s="400"/>
      <c r="CQF5" s="400"/>
      <c r="CQG5" s="400"/>
      <c r="CQH5" s="400"/>
      <c r="CQI5" s="48"/>
      <c r="CQJ5" s="400"/>
      <c r="CQK5" s="400"/>
      <c r="CQL5" s="400"/>
      <c r="CQM5" s="400"/>
      <c r="CQN5" s="400"/>
      <c r="CQO5" s="400"/>
      <c r="CQP5" s="400"/>
      <c r="CQQ5" s="400"/>
      <c r="CQR5" s="400"/>
      <c r="CQS5" s="48"/>
      <c r="CQT5" s="400"/>
      <c r="CQU5" s="400"/>
      <c r="CQV5" s="400"/>
      <c r="CQW5" s="400"/>
      <c r="CQX5" s="400"/>
      <c r="CQY5" s="400"/>
      <c r="CQZ5" s="400"/>
      <c r="CRA5" s="400"/>
      <c r="CRB5" s="400"/>
      <c r="CRC5" s="48"/>
      <c r="CRD5" s="400"/>
      <c r="CRE5" s="400"/>
      <c r="CRF5" s="400"/>
      <c r="CRG5" s="400"/>
      <c r="CRH5" s="400"/>
      <c r="CRI5" s="400"/>
      <c r="CRJ5" s="400"/>
      <c r="CRK5" s="400"/>
      <c r="CRL5" s="400"/>
      <c r="CRM5" s="48"/>
      <c r="CRN5" s="400"/>
      <c r="CRO5" s="400"/>
      <c r="CRP5" s="400"/>
      <c r="CRQ5" s="400"/>
      <c r="CRR5" s="400"/>
      <c r="CRS5" s="400"/>
      <c r="CRT5" s="400"/>
      <c r="CRU5" s="400"/>
      <c r="CRV5" s="400"/>
      <c r="CRW5" s="48"/>
      <c r="CRX5" s="400"/>
      <c r="CRY5" s="400"/>
      <c r="CRZ5" s="400"/>
      <c r="CSA5" s="400"/>
      <c r="CSB5" s="400"/>
      <c r="CSC5" s="400"/>
      <c r="CSD5" s="400"/>
      <c r="CSE5" s="400"/>
      <c r="CSF5" s="400"/>
      <c r="CSG5" s="48"/>
      <c r="CSH5" s="400"/>
      <c r="CSI5" s="400"/>
      <c r="CSJ5" s="400"/>
      <c r="CSK5" s="400"/>
      <c r="CSL5" s="400"/>
      <c r="CSM5" s="400"/>
      <c r="CSN5" s="400"/>
      <c r="CSO5" s="400"/>
      <c r="CSP5" s="400"/>
      <c r="CSQ5" s="48"/>
      <c r="CSR5" s="400"/>
      <c r="CSS5" s="400"/>
      <c r="CST5" s="400"/>
      <c r="CSU5" s="400"/>
      <c r="CSV5" s="400"/>
      <c r="CSW5" s="400"/>
      <c r="CSX5" s="400"/>
      <c r="CSY5" s="400"/>
      <c r="CSZ5" s="400"/>
      <c r="CTA5" s="48"/>
      <c r="CTB5" s="400"/>
      <c r="CTC5" s="400"/>
      <c r="CTD5" s="400"/>
      <c r="CTE5" s="400"/>
      <c r="CTF5" s="400"/>
      <c r="CTG5" s="400"/>
      <c r="CTH5" s="400"/>
      <c r="CTI5" s="400"/>
      <c r="CTJ5" s="400"/>
      <c r="CTK5" s="48"/>
      <c r="CTL5" s="400"/>
      <c r="CTM5" s="400"/>
      <c r="CTN5" s="400"/>
      <c r="CTO5" s="400"/>
      <c r="CTP5" s="400"/>
      <c r="CTQ5" s="400"/>
      <c r="CTR5" s="400"/>
      <c r="CTS5" s="400"/>
      <c r="CTT5" s="400"/>
      <c r="CTU5" s="48"/>
      <c r="CTV5" s="400"/>
      <c r="CTW5" s="400"/>
      <c r="CTX5" s="400"/>
      <c r="CTY5" s="400"/>
      <c r="CTZ5" s="400"/>
      <c r="CUA5" s="400"/>
      <c r="CUB5" s="400"/>
      <c r="CUC5" s="400"/>
      <c r="CUD5" s="400"/>
      <c r="CUE5" s="48"/>
      <c r="CUF5" s="400"/>
      <c r="CUG5" s="400"/>
      <c r="CUH5" s="400"/>
      <c r="CUI5" s="400"/>
      <c r="CUJ5" s="400"/>
      <c r="CUK5" s="400"/>
      <c r="CUL5" s="400"/>
      <c r="CUM5" s="400"/>
      <c r="CUN5" s="400"/>
      <c r="CUO5" s="48"/>
      <c r="CUP5" s="400"/>
      <c r="CUQ5" s="400"/>
      <c r="CUR5" s="400"/>
      <c r="CUS5" s="400"/>
      <c r="CUT5" s="400"/>
      <c r="CUU5" s="400"/>
      <c r="CUV5" s="400"/>
      <c r="CUW5" s="400"/>
      <c r="CUX5" s="400"/>
      <c r="CUY5" s="48"/>
      <c r="CUZ5" s="400"/>
      <c r="CVA5" s="400"/>
      <c r="CVB5" s="400"/>
      <c r="CVC5" s="400"/>
      <c r="CVD5" s="400"/>
      <c r="CVE5" s="400"/>
      <c r="CVF5" s="400"/>
      <c r="CVG5" s="400"/>
      <c r="CVH5" s="400"/>
      <c r="CVI5" s="48"/>
      <c r="CVJ5" s="400"/>
      <c r="CVK5" s="400"/>
      <c r="CVL5" s="400"/>
      <c r="CVM5" s="400"/>
      <c r="CVN5" s="400"/>
      <c r="CVO5" s="400"/>
      <c r="CVP5" s="400"/>
      <c r="CVQ5" s="400"/>
      <c r="CVR5" s="400"/>
      <c r="CVS5" s="48"/>
      <c r="CVT5" s="400"/>
      <c r="CVU5" s="400"/>
      <c r="CVV5" s="400"/>
      <c r="CVW5" s="400"/>
      <c r="CVX5" s="400"/>
      <c r="CVY5" s="400"/>
      <c r="CVZ5" s="400"/>
      <c r="CWA5" s="400"/>
      <c r="CWB5" s="400"/>
      <c r="CWC5" s="48"/>
      <c r="CWD5" s="400"/>
      <c r="CWE5" s="400"/>
      <c r="CWF5" s="400"/>
      <c r="CWG5" s="400"/>
      <c r="CWH5" s="400"/>
      <c r="CWI5" s="400"/>
      <c r="CWJ5" s="400"/>
      <c r="CWK5" s="400"/>
      <c r="CWL5" s="400"/>
      <c r="CWM5" s="48"/>
      <c r="CWN5" s="400"/>
      <c r="CWO5" s="400"/>
      <c r="CWP5" s="400"/>
      <c r="CWQ5" s="400"/>
      <c r="CWR5" s="400"/>
      <c r="CWS5" s="400"/>
      <c r="CWT5" s="400"/>
      <c r="CWU5" s="400"/>
      <c r="CWV5" s="400"/>
      <c r="CWW5" s="48"/>
      <c r="CWX5" s="400"/>
      <c r="CWY5" s="400"/>
      <c r="CWZ5" s="400"/>
      <c r="CXA5" s="400"/>
      <c r="CXB5" s="400"/>
      <c r="CXC5" s="400"/>
      <c r="CXD5" s="400"/>
      <c r="CXE5" s="400"/>
      <c r="CXF5" s="400"/>
      <c r="CXG5" s="48"/>
      <c r="CXH5" s="400"/>
      <c r="CXI5" s="400"/>
      <c r="CXJ5" s="400"/>
      <c r="CXK5" s="400"/>
      <c r="CXL5" s="400"/>
      <c r="CXM5" s="400"/>
      <c r="CXN5" s="400"/>
      <c r="CXO5" s="400"/>
      <c r="CXP5" s="400"/>
      <c r="CXQ5" s="48"/>
      <c r="CXR5" s="400"/>
      <c r="CXS5" s="400"/>
      <c r="CXT5" s="400"/>
      <c r="CXU5" s="400"/>
      <c r="CXV5" s="400"/>
      <c r="CXW5" s="400"/>
      <c r="CXX5" s="400"/>
      <c r="CXY5" s="400"/>
      <c r="CXZ5" s="400"/>
      <c r="CYA5" s="48"/>
      <c r="CYB5" s="400"/>
      <c r="CYC5" s="400"/>
      <c r="CYD5" s="400"/>
      <c r="CYE5" s="400"/>
      <c r="CYF5" s="400"/>
      <c r="CYG5" s="400"/>
      <c r="CYH5" s="400"/>
      <c r="CYI5" s="400"/>
      <c r="CYJ5" s="400"/>
      <c r="CYK5" s="48"/>
      <c r="CYL5" s="400"/>
      <c r="CYM5" s="400"/>
      <c r="CYN5" s="400"/>
      <c r="CYO5" s="400"/>
      <c r="CYP5" s="400"/>
      <c r="CYQ5" s="400"/>
      <c r="CYR5" s="400"/>
      <c r="CYS5" s="400"/>
      <c r="CYT5" s="400"/>
      <c r="CYU5" s="48"/>
      <c r="CYV5" s="400"/>
      <c r="CYW5" s="400"/>
      <c r="CYX5" s="400"/>
      <c r="CYY5" s="400"/>
      <c r="CYZ5" s="400"/>
      <c r="CZA5" s="400"/>
      <c r="CZB5" s="400"/>
      <c r="CZC5" s="400"/>
      <c r="CZD5" s="400"/>
      <c r="CZE5" s="48"/>
      <c r="CZF5" s="400"/>
      <c r="CZG5" s="400"/>
      <c r="CZH5" s="400"/>
      <c r="CZI5" s="400"/>
      <c r="CZJ5" s="400"/>
      <c r="CZK5" s="400"/>
      <c r="CZL5" s="400"/>
      <c r="CZM5" s="400"/>
      <c r="CZN5" s="400"/>
      <c r="CZO5" s="48"/>
      <c r="CZP5" s="400"/>
      <c r="CZQ5" s="400"/>
      <c r="CZR5" s="400"/>
      <c r="CZS5" s="400"/>
      <c r="CZT5" s="400"/>
      <c r="CZU5" s="400"/>
      <c r="CZV5" s="400"/>
      <c r="CZW5" s="400"/>
      <c r="CZX5" s="400"/>
      <c r="CZY5" s="48"/>
      <c r="CZZ5" s="400"/>
      <c r="DAA5" s="400"/>
      <c r="DAB5" s="400"/>
      <c r="DAC5" s="400"/>
      <c r="DAD5" s="400"/>
      <c r="DAE5" s="400"/>
      <c r="DAF5" s="400"/>
      <c r="DAG5" s="400"/>
      <c r="DAH5" s="400"/>
      <c r="DAI5" s="48"/>
      <c r="DAJ5" s="400"/>
      <c r="DAK5" s="400"/>
      <c r="DAL5" s="400"/>
      <c r="DAM5" s="400"/>
      <c r="DAN5" s="400"/>
      <c r="DAO5" s="400"/>
      <c r="DAP5" s="400"/>
      <c r="DAQ5" s="400"/>
      <c r="DAR5" s="400"/>
      <c r="DAS5" s="48"/>
      <c r="DAT5" s="400"/>
      <c r="DAU5" s="400"/>
      <c r="DAV5" s="400"/>
      <c r="DAW5" s="400"/>
      <c r="DAX5" s="400"/>
      <c r="DAY5" s="400"/>
      <c r="DAZ5" s="400"/>
      <c r="DBA5" s="400"/>
      <c r="DBB5" s="400"/>
      <c r="DBC5" s="48"/>
      <c r="DBD5" s="400"/>
      <c r="DBE5" s="400"/>
      <c r="DBF5" s="400"/>
      <c r="DBG5" s="400"/>
      <c r="DBH5" s="400"/>
      <c r="DBI5" s="400"/>
      <c r="DBJ5" s="400"/>
      <c r="DBK5" s="400"/>
      <c r="DBL5" s="400"/>
      <c r="DBM5" s="48"/>
      <c r="DBN5" s="400"/>
      <c r="DBO5" s="400"/>
      <c r="DBP5" s="400"/>
      <c r="DBQ5" s="400"/>
      <c r="DBR5" s="400"/>
      <c r="DBS5" s="400"/>
      <c r="DBT5" s="400"/>
      <c r="DBU5" s="400"/>
      <c r="DBV5" s="400"/>
      <c r="DBW5" s="48"/>
      <c r="DBX5" s="400"/>
      <c r="DBY5" s="400"/>
      <c r="DBZ5" s="400"/>
      <c r="DCA5" s="400"/>
      <c r="DCB5" s="400"/>
      <c r="DCC5" s="400"/>
      <c r="DCD5" s="400"/>
      <c r="DCE5" s="400"/>
      <c r="DCF5" s="400"/>
      <c r="DCG5" s="48"/>
      <c r="DCH5" s="400"/>
      <c r="DCI5" s="400"/>
      <c r="DCJ5" s="400"/>
      <c r="DCK5" s="400"/>
      <c r="DCL5" s="400"/>
      <c r="DCM5" s="400"/>
      <c r="DCN5" s="400"/>
      <c r="DCO5" s="400"/>
      <c r="DCP5" s="400"/>
      <c r="DCQ5" s="48"/>
      <c r="DCR5" s="400"/>
      <c r="DCS5" s="400"/>
      <c r="DCT5" s="400"/>
      <c r="DCU5" s="400"/>
      <c r="DCV5" s="400"/>
      <c r="DCW5" s="400"/>
      <c r="DCX5" s="400"/>
      <c r="DCY5" s="400"/>
      <c r="DCZ5" s="400"/>
      <c r="DDA5" s="48"/>
      <c r="DDB5" s="400"/>
      <c r="DDC5" s="400"/>
      <c r="DDD5" s="400"/>
      <c r="DDE5" s="400"/>
      <c r="DDF5" s="400"/>
      <c r="DDG5" s="400"/>
      <c r="DDH5" s="400"/>
      <c r="DDI5" s="400"/>
      <c r="DDJ5" s="400"/>
      <c r="DDK5" s="48"/>
      <c r="DDL5" s="400"/>
      <c r="DDM5" s="400"/>
      <c r="DDN5" s="400"/>
      <c r="DDO5" s="400"/>
      <c r="DDP5" s="400"/>
      <c r="DDQ5" s="400"/>
      <c r="DDR5" s="400"/>
      <c r="DDS5" s="400"/>
      <c r="DDT5" s="400"/>
      <c r="DDU5" s="48"/>
      <c r="DDV5" s="400"/>
      <c r="DDW5" s="400"/>
      <c r="DDX5" s="400"/>
      <c r="DDY5" s="400"/>
      <c r="DDZ5" s="400"/>
      <c r="DEA5" s="400"/>
      <c r="DEB5" s="400"/>
      <c r="DEC5" s="400"/>
      <c r="DED5" s="400"/>
      <c r="DEE5" s="48"/>
      <c r="DEF5" s="400"/>
      <c r="DEG5" s="400"/>
      <c r="DEH5" s="400"/>
      <c r="DEI5" s="400"/>
      <c r="DEJ5" s="400"/>
      <c r="DEK5" s="400"/>
      <c r="DEL5" s="400"/>
      <c r="DEM5" s="400"/>
      <c r="DEN5" s="400"/>
      <c r="DEO5" s="48"/>
      <c r="DEP5" s="400"/>
      <c r="DEQ5" s="400"/>
      <c r="DER5" s="400"/>
      <c r="DES5" s="400"/>
      <c r="DET5" s="400"/>
      <c r="DEU5" s="400"/>
      <c r="DEV5" s="400"/>
      <c r="DEW5" s="400"/>
      <c r="DEX5" s="400"/>
      <c r="DEY5" s="48"/>
      <c r="DEZ5" s="400"/>
      <c r="DFA5" s="400"/>
      <c r="DFB5" s="400"/>
      <c r="DFC5" s="400"/>
      <c r="DFD5" s="400"/>
      <c r="DFE5" s="400"/>
      <c r="DFF5" s="400"/>
      <c r="DFG5" s="400"/>
      <c r="DFH5" s="400"/>
      <c r="DFI5" s="48"/>
      <c r="DFJ5" s="400"/>
      <c r="DFK5" s="400"/>
      <c r="DFL5" s="400"/>
      <c r="DFM5" s="400"/>
      <c r="DFN5" s="400"/>
      <c r="DFO5" s="400"/>
      <c r="DFP5" s="400"/>
      <c r="DFQ5" s="400"/>
      <c r="DFR5" s="400"/>
      <c r="DFS5" s="48"/>
      <c r="DFT5" s="400"/>
      <c r="DFU5" s="400"/>
      <c r="DFV5" s="400"/>
      <c r="DFW5" s="400"/>
      <c r="DFX5" s="400"/>
      <c r="DFY5" s="400"/>
      <c r="DFZ5" s="400"/>
      <c r="DGA5" s="400"/>
      <c r="DGB5" s="400"/>
      <c r="DGC5" s="48"/>
      <c r="DGD5" s="400"/>
      <c r="DGE5" s="400"/>
      <c r="DGF5" s="400"/>
      <c r="DGG5" s="400"/>
      <c r="DGH5" s="400"/>
      <c r="DGI5" s="400"/>
      <c r="DGJ5" s="400"/>
      <c r="DGK5" s="400"/>
      <c r="DGL5" s="400"/>
      <c r="DGM5" s="48"/>
      <c r="DGN5" s="400"/>
      <c r="DGO5" s="400"/>
      <c r="DGP5" s="400"/>
      <c r="DGQ5" s="400"/>
      <c r="DGR5" s="400"/>
      <c r="DGS5" s="400"/>
      <c r="DGT5" s="400"/>
      <c r="DGU5" s="400"/>
      <c r="DGV5" s="400"/>
      <c r="DGW5" s="48"/>
      <c r="DGX5" s="400"/>
      <c r="DGY5" s="400"/>
      <c r="DGZ5" s="400"/>
      <c r="DHA5" s="400"/>
      <c r="DHB5" s="400"/>
      <c r="DHC5" s="400"/>
      <c r="DHD5" s="400"/>
      <c r="DHE5" s="400"/>
      <c r="DHF5" s="400"/>
      <c r="DHG5" s="48"/>
      <c r="DHH5" s="400"/>
      <c r="DHI5" s="400"/>
      <c r="DHJ5" s="400"/>
      <c r="DHK5" s="400"/>
      <c r="DHL5" s="400"/>
      <c r="DHM5" s="400"/>
      <c r="DHN5" s="400"/>
      <c r="DHO5" s="400"/>
      <c r="DHP5" s="400"/>
      <c r="DHQ5" s="48"/>
      <c r="DHR5" s="400"/>
      <c r="DHS5" s="400"/>
      <c r="DHT5" s="400"/>
      <c r="DHU5" s="400"/>
      <c r="DHV5" s="400"/>
      <c r="DHW5" s="400"/>
      <c r="DHX5" s="400"/>
      <c r="DHY5" s="400"/>
      <c r="DHZ5" s="400"/>
      <c r="DIA5" s="48"/>
      <c r="DIB5" s="400"/>
      <c r="DIC5" s="400"/>
      <c r="DID5" s="400"/>
      <c r="DIE5" s="400"/>
      <c r="DIF5" s="400"/>
      <c r="DIG5" s="400"/>
      <c r="DIH5" s="400"/>
      <c r="DII5" s="400"/>
      <c r="DIJ5" s="400"/>
      <c r="DIK5" s="48"/>
      <c r="DIL5" s="400"/>
      <c r="DIM5" s="400"/>
      <c r="DIN5" s="400"/>
      <c r="DIO5" s="400"/>
      <c r="DIP5" s="400"/>
      <c r="DIQ5" s="400"/>
      <c r="DIR5" s="400"/>
      <c r="DIS5" s="400"/>
      <c r="DIT5" s="400"/>
      <c r="DIU5" s="48"/>
      <c r="DIV5" s="400"/>
      <c r="DIW5" s="400"/>
      <c r="DIX5" s="400"/>
      <c r="DIY5" s="400"/>
      <c r="DIZ5" s="400"/>
      <c r="DJA5" s="400"/>
      <c r="DJB5" s="400"/>
      <c r="DJC5" s="400"/>
      <c r="DJD5" s="400"/>
      <c r="DJE5" s="48"/>
      <c r="DJF5" s="400"/>
      <c r="DJG5" s="400"/>
      <c r="DJH5" s="400"/>
      <c r="DJI5" s="400"/>
      <c r="DJJ5" s="400"/>
      <c r="DJK5" s="400"/>
      <c r="DJL5" s="400"/>
      <c r="DJM5" s="400"/>
      <c r="DJN5" s="400"/>
      <c r="DJO5" s="48"/>
      <c r="DJP5" s="400"/>
      <c r="DJQ5" s="400"/>
      <c r="DJR5" s="400"/>
      <c r="DJS5" s="400"/>
      <c r="DJT5" s="400"/>
      <c r="DJU5" s="400"/>
      <c r="DJV5" s="400"/>
      <c r="DJW5" s="400"/>
      <c r="DJX5" s="400"/>
      <c r="DJY5" s="48"/>
      <c r="DJZ5" s="400"/>
      <c r="DKA5" s="400"/>
      <c r="DKB5" s="400"/>
      <c r="DKC5" s="400"/>
      <c r="DKD5" s="400"/>
      <c r="DKE5" s="400"/>
      <c r="DKF5" s="400"/>
      <c r="DKG5" s="400"/>
      <c r="DKH5" s="400"/>
      <c r="DKI5" s="48"/>
      <c r="DKJ5" s="400"/>
      <c r="DKK5" s="400"/>
      <c r="DKL5" s="400"/>
      <c r="DKM5" s="400"/>
      <c r="DKN5" s="400"/>
      <c r="DKO5" s="400"/>
      <c r="DKP5" s="400"/>
      <c r="DKQ5" s="400"/>
      <c r="DKR5" s="400"/>
      <c r="DKS5" s="48"/>
      <c r="DKT5" s="400"/>
      <c r="DKU5" s="400"/>
      <c r="DKV5" s="400"/>
      <c r="DKW5" s="400"/>
      <c r="DKX5" s="400"/>
      <c r="DKY5" s="400"/>
      <c r="DKZ5" s="400"/>
      <c r="DLA5" s="400"/>
      <c r="DLB5" s="400"/>
      <c r="DLC5" s="48"/>
      <c r="DLD5" s="400"/>
      <c r="DLE5" s="400"/>
      <c r="DLF5" s="400"/>
      <c r="DLG5" s="400"/>
      <c r="DLH5" s="400"/>
      <c r="DLI5" s="400"/>
      <c r="DLJ5" s="400"/>
      <c r="DLK5" s="400"/>
      <c r="DLL5" s="400"/>
      <c r="DLM5" s="48"/>
      <c r="DLN5" s="400"/>
      <c r="DLO5" s="400"/>
      <c r="DLP5" s="400"/>
      <c r="DLQ5" s="400"/>
      <c r="DLR5" s="400"/>
      <c r="DLS5" s="400"/>
      <c r="DLT5" s="400"/>
      <c r="DLU5" s="400"/>
      <c r="DLV5" s="400"/>
      <c r="DLW5" s="48"/>
      <c r="DLX5" s="400"/>
      <c r="DLY5" s="400"/>
      <c r="DLZ5" s="400"/>
      <c r="DMA5" s="400"/>
      <c r="DMB5" s="400"/>
      <c r="DMC5" s="400"/>
      <c r="DMD5" s="400"/>
      <c r="DME5" s="400"/>
      <c r="DMF5" s="400"/>
      <c r="DMG5" s="48"/>
      <c r="DMH5" s="400"/>
      <c r="DMI5" s="400"/>
      <c r="DMJ5" s="400"/>
      <c r="DMK5" s="400"/>
      <c r="DML5" s="400"/>
      <c r="DMM5" s="400"/>
      <c r="DMN5" s="400"/>
      <c r="DMO5" s="400"/>
      <c r="DMP5" s="400"/>
      <c r="DMQ5" s="48"/>
      <c r="DMR5" s="400"/>
      <c r="DMS5" s="400"/>
      <c r="DMT5" s="400"/>
      <c r="DMU5" s="400"/>
      <c r="DMV5" s="400"/>
      <c r="DMW5" s="400"/>
      <c r="DMX5" s="400"/>
      <c r="DMY5" s="400"/>
      <c r="DMZ5" s="400"/>
      <c r="DNA5" s="48"/>
      <c r="DNB5" s="400"/>
      <c r="DNC5" s="400"/>
      <c r="DND5" s="400"/>
      <c r="DNE5" s="400"/>
      <c r="DNF5" s="400"/>
      <c r="DNG5" s="400"/>
      <c r="DNH5" s="400"/>
      <c r="DNI5" s="400"/>
      <c r="DNJ5" s="400"/>
      <c r="DNK5" s="48"/>
      <c r="DNL5" s="400"/>
      <c r="DNM5" s="400"/>
      <c r="DNN5" s="400"/>
      <c r="DNO5" s="400"/>
      <c r="DNP5" s="400"/>
      <c r="DNQ5" s="400"/>
      <c r="DNR5" s="400"/>
      <c r="DNS5" s="400"/>
      <c r="DNT5" s="400"/>
      <c r="DNU5" s="48"/>
      <c r="DNV5" s="400"/>
      <c r="DNW5" s="400"/>
      <c r="DNX5" s="400"/>
      <c r="DNY5" s="400"/>
      <c r="DNZ5" s="400"/>
      <c r="DOA5" s="400"/>
      <c r="DOB5" s="400"/>
      <c r="DOC5" s="400"/>
      <c r="DOD5" s="400"/>
      <c r="DOE5" s="48"/>
      <c r="DOF5" s="400"/>
      <c r="DOG5" s="400"/>
      <c r="DOH5" s="400"/>
      <c r="DOI5" s="400"/>
      <c r="DOJ5" s="400"/>
      <c r="DOK5" s="400"/>
      <c r="DOL5" s="400"/>
      <c r="DOM5" s="400"/>
      <c r="DON5" s="400"/>
      <c r="DOO5" s="48"/>
      <c r="DOP5" s="400"/>
      <c r="DOQ5" s="400"/>
      <c r="DOR5" s="400"/>
      <c r="DOS5" s="400"/>
      <c r="DOT5" s="400"/>
      <c r="DOU5" s="400"/>
      <c r="DOV5" s="400"/>
      <c r="DOW5" s="400"/>
      <c r="DOX5" s="400"/>
      <c r="DOY5" s="48"/>
      <c r="DOZ5" s="400"/>
      <c r="DPA5" s="400"/>
      <c r="DPB5" s="400"/>
      <c r="DPC5" s="400"/>
      <c r="DPD5" s="400"/>
      <c r="DPE5" s="400"/>
      <c r="DPF5" s="400"/>
      <c r="DPG5" s="400"/>
      <c r="DPH5" s="400"/>
      <c r="DPI5" s="48"/>
      <c r="DPJ5" s="400"/>
      <c r="DPK5" s="400"/>
      <c r="DPL5" s="400"/>
      <c r="DPM5" s="400"/>
      <c r="DPN5" s="400"/>
      <c r="DPO5" s="400"/>
      <c r="DPP5" s="400"/>
      <c r="DPQ5" s="400"/>
      <c r="DPR5" s="400"/>
      <c r="DPS5" s="48"/>
      <c r="DPT5" s="400"/>
      <c r="DPU5" s="400"/>
      <c r="DPV5" s="400"/>
      <c r="DPW5" s="400"/>
      <c r="DPX5" s="400"/>
      <c r="DPY5" s="400"/>
      <c r="DPZ5" s="400"/>
      <c r="DQA5" s="400"/>
      <c r="DQB5" s="400"/>
      <c r="DQC5" s="48"/>
      <c r="DQD5" s="400"/>
      <c r="DQE5" s="400"/>
      <c r="DQF5" s="400"/>
      <c r="DQG5" s="400"/>
      <c r="DQH5" s="400"/>
      <c r="DQI5" s="400"/>
      <c r="DQJ5" s="400"/>
      <c r="DQK5" s="400"/>
      <c r="DQL5" s="400"/>
      <c r="DQM5" s="48"/>
      <c r="DQN5" s="400"/>
      <c r="DQO5" s="400"/>
      <c r="DQP5" s="400"/>
      <c r="DQQ5" s="400"/>
      <c r="DQR5" s="400"/>
      <c r="DQS5" s="400"/>
      <c r="DQT5" s="400"/>
      <c r="DQU5" s="400"/>
      <c r="DQV5" s="400"/>
      <c r="DQW5" s="48"/>
      <c r="DQX5" s="400"/>
      <c r="DQY5" s="400"/>
      <c r="DQZ5" s="400"/>
      <c r="DRA5" s="400"/>
      <c r="DRB5" s="400"/>
      <c r="DRC5" s="400"/>
      <c r="DRD5" s="400"/>
      <c r="DRE5" s="400"/>
      <c r="DRF5" s="400"/>
      <c r="DRG5" s="48"/>
      <c r="DRH5" s="400"/>
      <c r="DRI5" s="400"/>
      <c r="DRJ5" s="400"/>
      <c r="DRK5" s="400"/>
      <c r="DRL5" s="400"/>
      <c r="DRM5" s="400"/>
      <c r="DRN5" s="400"/>
      <c r="DRO5" s="400"/>
      <c r="DRP5" s="400"/>
      <c r="DRQ5" s="48"/>
      <c r="DRR5" s="400"/>
      <c r="DRS5" s="400"/>
      <c r="DRT5" s="400"/>
      <c r="DRU5" s="400"/>
      <c r="DRV5" s="400"/>
      <c r="DRW5" s="400"/>
      <c r="DRX5" s="400"/>
      <c r="DRY5" s="400"/>
      <c r="DRZ5" s="400"/>
      <c r="DSA5" s="48"/>
      <c r="DSB5" s="400"/>
      <c r="DSC5" s="400"/>
      <c r="DSD5" s="400"/>
      <c r="DSE5" s="400"/>
      <c r="DSF5" s="400"/>
      <c r="DSG5" s="400"/>
      <c r="DSH5" s="400"/>
      <c r="DSI5" s="400"/>
      <c r="DSJ5" s="400"/>
      <c r="DSK5" s="48"/>
      <c r="DSL5" s="400"/>
      <c r="DSM5" s="400"/>
      <c r="DSN5" s="400"/>
      <c r="DSO5" s="400"/>
      <c r="DSP5" s="400"/>
      <c r="DSQ5" s="400"/>
      <c r="DSR5" s="400"/>
      <c r="DSS5" s="400"/>
      <c r="DST5" s="400"/>
      <c r="DSU5" s="48"/>
      <c r="DSV5" s="400"/>
      <c r="DSW5" s="400"/>
      <c r="DSX5" s="400"/>
      <c r="DSY5" s="400"/>
      <c r="DSZ5" s="400"/>
      <c r="DTA5" s="400"/>
      <c r="DTB5" s="400"/>
      <c r="DTC5" s="400"/>
      <c r="DTD5" s="400"/>
      <c r="DTE5" s="48"/>
      <c r="DTF5" s="400"/>
      <c r="DTG5" s="400"/>
      <c r="DTH5" s="400"/>
      <c r="DTI5" s="400"/>
      <c r="DTJ5" s="400"/>
      <c r="DTK5" s="400"/>
      <c r="DTL5" s="400"/>
      <c r="DTM5" s="400"/>
      <c r="DTN5" s="400"/>
      <c r="DTO5" s="48"/>
      <c r="DTP5" s="400"/>
      <c r="DTQ5" s="400"/>
      <c r="DTR5" s="400"/>
      <c r="DTS5" s="400"/>
      <c r="DTT5" s="400"/>
      <c r="DTU5" s="400"/>
      <c r="DTV5" s="400"/>
      <c r="DTW5" s="400"/>
      <c r="DTX5" s="400"/>
      <c r="DTY5" s="48"/>
      <c r="DTZ5" s="400"/>
      <c r="DUA5" s="400"/>
      <c r="DUB5" s="400"/>
      <c r="DUC5" s="400"/>
      <c r="DUD5" s="400"/>
      <c r="DUE5" s="400"/>
      <c r="DUF5" s="400"/>
      <c r="DUG5" s="400"/>
      <c r="DUH5" s="400"/>
      <c r="DUI5" s="48"/>
      <c r="DUJ5" s="400"/>
      <c r="DUK5" s="400"/>
      <c r="DUL5" s="400"/>
      <c r="DUM5" s="400"/>
      <c r="DUN5" s="400"/>
      <c r="DUO5" s="400"/>
      <c r="DUP5" s="400"/>
      <c r="DUQ5" s="400"/>
      <c r="DUR5" s="400"/>
      <c r="DUS5" s="48"/>
      <c r="DUT5" s="400"/>
      <c r="DUU5" s="400"/>
      <c r="DUV5" s="400"/>
      <c r="DUW5" s="400"/>
      <c r="DUX5" s="400"/>
      <c r="DUY5" s="400"/>
      <c r="DUZ5" s="400"/>
      <c r="DVA5" s="400"/>
      <c r="DVB5" s="400"/>
      <c r="DVC5" s="48"/>
      <c r="DVD5" s="400"/>
      <c r="DVE5" s="400"/>
      <c r="DVF5" s="400"/>
      <c r="DVG5" s="400"/>
      <c r="DVH5" s="400"/>
      <c r="DVI5" s="400"/>
      <c r="DVJ5" s="400"/>
      <c r="DVK5" s="400"/>
      <c r="DVL5" s="400"/>
      <c r="DVM5" s="48"/>
      <c r="DVN5" s="400"/>
      <c r="DVO5" s="400"/>
      <c r="DVP5" s="400"/>
      <c r="DVQ5" s="400"/>
      <c r="DVR5" s="400"/>
      <c r="DVS5" s="400"/>
      <c r="DVT5" s="400"/>
      <c r="DVU5" s="400"/>
      <c r="DVV5" s="400"/>
      <c r="DVW5" s="48"/>
      <c r="DVX5" s="400"/>
      <c r="DVY5" s="400"/>
      <c r="DVZ5" s="400"/>
      <c r="DWA5" s="400"/>
      <c r="DWB5" s="400"/>
      <c r="DWC5" s="400"/>
      <c r="DWD5" s="400"/>
      <c r="DWE5" s="400"/>
      <c r="DWF5" s="400"/>
      <c r="DWG5" s="48"/>
      <c r="DWH5" s="400"/>
      <c r="DWI5" s="400"/>
      <c r="DWJ5" s="400"/>
      <c r="DWK5" s="400"/>
      <c r="DWL5" s="400"/>
      <c r="DWM5" s="400"/>
      <c r="DWN5" s="400"/>
      <c r="DWO5" s="400"/>
      <c r="DWP5" s="400"/>
      <c r="DWQ5" s="48"/>
      <c r="DWR5" s="400"/>
      <c r="DWS5" s="400"/>
      <c r="DWT5" s="400"/>
      <c r="DWU5" s="400"/>
      <c r="DWV5" s="400"/>
      <c r="DWW5" s="400"/>
      <c r="DWX5" s="400"/>
      <c r="DWY5" s="400"/>
      <c r="DWZ5" s="400"/>
      <c r="DXA5" s="48"/>
      <c r="DXB5" s="400"/>
      <c r="DXC5" s="400"/>
      <c r="DXD5" s="400"/>
      <c r="DXE5" s="400"/>
      <c r="DXF5" s="400"/>
      <c r="DXG5" s="400"/>
      <c r="DXH5" s="400"/>
      <c r="DXI5" s="400"/>
      <c r="DXJ5" s="400"/>
      <c r="DXK5" s="48"/>
      <c r="DXL5" s="400"/>
      <c r="DXM5" s="400"/>
      <c r="DXN5" s="400"/>
      <c r="DXO5" s="400"/>
      <c r="DXP5" s="400"/>
      <c r="DXQ5" s="400"/>
      <c r="DXR5" s="400"/>
      <c r="DXS5" s="400"/>
      <c r="DXT5" s="400"/>
      <c r="DXU5" s="48"/>
      <c r="DXV5" s="400"/>
      <c r="DXW5" s="400"/>
      <c r="DXX5" s="400"/>
      <c r="DXY5" s="400"/>
      <c r="DXZ5" s="400"/>
      <c r="DYA5" s="400"/>
      <c r="DYB5" s="400"/>
      <c r="DYC5" s="400"/>
      <c r="DYD5" s="400"/>
      <c r="DYE5" s="48"/>
      <c r="DYF5" s="400"/>
      <c r="DYG5" s="400"/>
      <c r="DYH5" s="400"/>
      <c r="DYI5" s="400"/>
      <c r="DYJ5" s="400"/>
      <c r="DYK5" s="400"/>
      <c r="DYL5" s="400"/>
      <c r="DYM5" s="400"/>
      <c r="DYN5" s="400"/>
      <c r="DYO5" s="48"/>
      <c r="DYP5" s="400"/>
      <c r="DYQ5" s="400"/>
      <c r="DYR5" s="400"/>
      <c r="DYS5" s="400"/>
      <c r="DYT5" s="400"/>
      <c r="DYU5" s="400"/>
      <c r="DYV5" s="400"/>
      <c r="DYW5" s="400"/>
      <c r="DYX5" s="400"/>
      <c r="DYY5" s="48"/>
      <c r="DYZ5" s="400"/>
      <c r="DZA5" s="400"/>
      <c r="DZB5" s="400"/>
      <c r="DZC5" s="400"/>
      <c r="DZD5" s="400"/>
      <c r="DZE5" s="400"/>
      <c r="DZF5" s="400"/>
      <c r="DZG5" s="400"/>
      <c r="DZH5" s="400"/>
      <c r="DZI5" s="48"/>
      <c r="DZJ5" s="400"/>
      <c r="DZK5" s="400"/>
      <c r="DZL5" s="400"/>
      <c r="DZM5" s="400"/>
      <c r="DZN5" s="400"/>
      <c r="DZO5" s="400"/>
      <c r="DZP5" s="400"/>
      <c r="DZQ5" s="400"/>
      <c r="DZR5" s="400"/>
      <c r="DZS5" s="48"/>
      <c r="DZT5" s="400"/>
      <c r="DZU5" s="400"/>
      <c r="DZV5" s="400"/>
      <c r="DZW5" s="400"/>
      <c r="DZX5" s="400"/>
      <c r="DZY5" s="400"/>
      <c r="DZZ5" s="400"/>
      <c r="EAA5" s="400"/>
      <c r="EAB5" s="400"/>
      <c r="EAC5" s="48"/>
      <c r="EAD5" s="400"/>
      <c r="EAE5" s="400"/>
      <c r="EAF5" s="400"/>
      <c r="EAG5" s="400"/>
      <c r="EAH5" s="400"/>
      <c r="EAI5" s="400"/>
      <c r="EAJ5" s="400"/>
      <c r="EAK5" s="400"/>
      <c r="EAL5" s="400"/>
      <c r="EAM5" s="48"/>
      <c r="EAN5" s="400"/>
      <c r="EAO5" s="400"/>
      <c r="EAP5" s="400"/>
      <c r="EAQ5" s="400"/>
      <c r="EAR5" s="400"/>
      <c r="EAS5" s="400"/>
      <c r="EAT5" s="400"/>
      <c r="EAU5" s="400"/>
      <c r="EAV5" s="400"/>
      <c r="EAW5" s="48"/>
      <c r="EAX5" s="400"/>
      <c r="EAY5" s="400"/>
      <c r="EAZ5" s="400"/>
      <c r="EBA5" s="400"/>
      <c r="EBB5" s="400"/>
      <c r="EBC5" s="400"/>
      <c r="EBD5" s="400"/>
      <c r="EBE5" s="400"/>
      <c r="EBF5" s="400"/>
      <c r="EBG5" s="48"/>
      <c r="EBH5" s="400"/>
      <c r="EBI5" s="400"/>
      <c r="EBJ5" s="400"/>
      <c r="EBK5" s="400"/>
      <c r="EBL5" s="400"/>
      <c r="EBM5" s="400"/>
      <c r="EBN5" s="400"/>
      <c r="EBO5" s="400"/>
      <c r="EBP5" s="400"/>
      <c r="EBQ5" s="48"/>
      <c r="EBR5" s="400"/>
      <c r="EBS5" s="400"/>
      <c r="EBT5" s="400"/>
      <c r="EBU5" s="400"/>
      <c r="EBV5" s="400"/>
      <c r="EBW5" s="400"/>
      <c r="EBX5" s="400"/>
      <c r="EBY5" s="400"/>
      <c r="EBZ5" s="400"/>
      <c r="ECA5" s="48"/>
      <c r="ECB5" s="400"/>
      <c r="ECC5" s="400"/>
      <c r="ECD5" s="400"/>
      <c r="ECE5" s="400"/>
      <c r="ECF5" s="400"/>
      <c r="ECG5" s="400"/>
      <c r="ECH5" s="400"/>
      <c r="ECI5" s="400"/>
      <c r="ECJ5" s="400"/>
      <c r="ECK5" s="48"/>
      <c r="ECL5" s="400"/>
      <c r="ECM5" s="400"/>
      <c r="ECN5" s="400"/>
      <c r="ECO5" s="400"/>
      <c r="ECP5" s="400"/>
      <c r="ECQ5" s="400"/>
      <c r="ECR5" s="400"/>
      <c r="ECS5" s="400"/>
      <c r="ECT5" s="400"/>
      <c r="ECU5" s="48"/>
      <c r="ECV5" s="400"/>
      <c r="ECW5" s="400"/>
      <c r="ECX5" s="400"/>
      <c r="ECY5" s="400"/>
      <c r="ECZ5" s="400"/>
      <c r="EDA5" s="400"/>
      <c r="EDB5" s="400"/>
      <c r="EDC5" s="400"/>
      <c r="EDD5" s="400"/>
      <c r="EDE5" s="48"/>
      <c r="EDF5" s="400"/>
      <c r="EDG5" s="400"/>
      <c r="EDH5" s="400"/>
      <c r="EDI5" s="400"/>
      <c r="EDJ5" s="400"/>
      <c r="EDK5" s="400"/>
      <c r="EDL5" s="400"/>
      <c r="EDM5" s="400"/>
      <c r="EDN5" s="400"/>
      <c r="EDO5" s="48"/>
      <c r="EDP5" s="400"/>
      <c r="EDQ5" s="400"/>
      <c r="EDR5" s="400"/>
      <c r="EDS5" s="400"/>
      <c r="EDT5" s="400"/>
      <c r="EDU5" s="400"/>
      <c r="EDV5" s="400"/>
      <c r="EDW5" s="400"/>
      <c r="EDX5" s="400"/>
      <c r="EDY5" s="48"/>
      <c r="EDZ5" s="400"/>
      <c r="EEA5" s="400"/>
      <c r="EEB5" s="400"/>
      <c r="EEC5" s="400"/>
      <c r="EED5" s="400"/>
      <c r="EEE5" s="400"/>
      <c r="EEF5" s="400"/>
      <c r="EEG5" s="400"/>
      <c r="EEH5" s="400"/>
      <c r="EEI5" s="48"/>
      <c r="EEJ5" s="400"/>
      <c r="EEK5" s="400"/>
      <c r="EEL5" s="400"/>
      <c r="EEM5" s="400"/>
      <c r="EEN5" s="400"/>
      <c r="EEO5" s="400"/>
      <c r="EEP5" s="400"/>
      <c r="EEQ5" s="400"/>
      <c r="EER5" s="400"/>
      <c r="EES5" s="48"/>
      <c r="EET5" s="400"/>
      <c r="EEU5" s="400"/>
      <c r="EEV5" s="400"/>
      <c r="EEW5" s="400"/>
      <c r="EEX5" s="400"/>
      <c r="EEY5" s="400"/>
      <c r="EEZ5" s="400"/>
      <c r="EFA5" s="400"/>
      <c r="EFB5" s="400"/>
      <c r="EFC5" s="48"/>
      <c r="EFD5" s="400"/>
      <c r="EFE5" s="400"/>
      <c r="EFF5" s="400"/>
      <c r="EFG5" s="400"/>
      <c r="EFH5" s="400"/>
      <c r="EFI5" s="400"/>
      <c r="EFJ5" s="400"/>
      <c r="EFK5" s="400"/>
      <c r="EFL5" s="400"/>
      <c r="EFM5" s="48"/>
      <c r="EFN5" s="400"/>
      <c r="EFO5" s="400"/>
      <c r="EFP5" s="400"/>
      <c r="EFQ5" s="400"/>
      <c r="EFR5" s="400"/>
      <c r="EFS5" s="400"/>
      <c r="EFT5" s="400"/>
      <c r="EFU5" s="400"/>
      <c r="EFV5" s="400"/>
      <c r="EFW5" s="48"/>
      <c r="EFX5" s="400"/>
      <c r="EFY5" s="400"/>
      <c r="EFZ5" s="400"/>
      <c r="EGA5" s="400"/>
      <c r="EGB5" s="400"/>
      <c r="EGC5" s="400"/>
      <c r="EGD5" s="400"/>
      <c r="EGE5" s="400"/>
      <c r="EGF5" s="400"/>
      <c r="EGG5" s="48"/>
      <c r="EGH5" s="400"/>
      <c r="EGI5" s="400"/>
      <c r="EGJ5" s="400"/>
      <c r="EGK5" s="400"/>
      <c r="EGL5" s="400"/>
      <c r="EGM5" s="400"/>
      <c r="EGN5" s="400"/>
      <c r="EGO5" s="400"/>
      <c r="EGP5" s="400"/>
      <c r="EGQ5" s="48"/>
      <c r="EGR5" s="400"/>
      <c r="EGS5" s="400"/>
      <c r="EGT5" s="400"/>
      <c r="EGU5" s="400"/>
      <c r="EGV5" s="400"/>
      <c r="EGW5" s="400"/>
      <c r="EGX5" s="400"/>
      <c r="EGY5" s="400"/>
      <c r="EGZ5" s="400"/>
      <c r="EHA5" s="48"/>
      <c r="EHB5" s="400"/>
      <c r="EHC5" s="400"/>
      <c r="EHD5" s="400"/>
      <c r="EHE5" s="400"/>
      <c r="EHF5" s="400"/>
      <c r="EHG5" s="400"/>
      <c r="EHH5" s="400"/>
      <c r="EHI5" s="400"/>
      <c r="EHJ5" s="400"/>
      <c r="EHK5" s="48"/>
      <c r="EHL5" s="400"/>
      <c r="EHM5" s="400"/>
      <c r="EHN5" s="400"/>
      <c r="EHO5" s="400"/>
      <c r="EHP5" s="400"/>
      <c r="EHQ5" s="400"/>
      <c r="EHR5" s="400"/>
      <c r="EHS5" s="400"/>
      <c r="EHT5" s="400"/>
      <c r="EHU5" s="48"/>
      <c r="EHV5" s="400"/>
      <c r="EHW5" s="400"/>
      <c r="EHX5" s="400"/>
      <c r="EHY5" s="400"/>
      <c r="EHZ5" s="400"/>
      <c r="EIA5" s="400"/>
      <c r="EIB5" s="400"/>
      <c r="EIC5" s="400"/>
      <c r="EID5" s="400"/>
      <c r="EIE5" s="48"/>
      <c r="EIF5" s="400"/>
      <c r="EIG5" s="400"/>
      <c r="EIH5" s="400"/>
      <c r="EII5" s="400"/>
      <c r="EIJ5" s="400"/>
      <c r="EIK5" s="400"/>
      <c r="EIL5" s="400"/>
      <c r="EIM5" s="400"/>
      <c r="EIN5" s="400"/>
      <c r="EIO5" s="48"/>
      <c r="EIP5" s="400"/>
      <c r="EIQ5" s="400"/>
      <c r="EIR5" s="400"/>
      <c r="EIS5" s="400"/>
      <c r="EIT5" s="400"/>
      <c r="EIU5" s="400"/>
      <c r="EIV5" s="400"/>
      <c r="EIW5" s="400"/>
      <c r="EIX5" s="400"/>
      <c r="EIY5" s="48"/>
      <c r="EIZ5" s="400"/>
      <c r="EJA5" s="400"/>
      <c r="EJB5" s="400"/>
      <c r="EJC5" s="400"/>
      <c r="EJD5" s="400"/>
      <c r="EJE5" s="400"/>
      <c r="EJF5" s="400"/>
      <c r="EJG5" s="400"/>
      <c r="EJH5" s="400"/>
      <c r="EJI5" s="48"/>
      <c r="EJJ5" s="400"/>
      <c r="EJK5" s="400"/>
      <c r="EJL5" s="400"/>
      <c r="EJM5" s="400"/>
      <c r="EJN5" s="400"/>
      <c r="EJO5" s="400"/>
      <c r="EJP5" s="400"/>
      <c r="EJQ5" s="400"/>
      <c r="EJR5" s="400"/>
      <c r="EJS5" s="48"/>
      <c r="EJT5" s="400"/>
      <c r="EJU5" s="400"/>
      <c r="EJV5" s="400"/>
      <c r="EJW5" s="400"/>
      <c r="EJX5" s="400"/>
      <c r="EJY5" s="400"/>
      <c r="EJZ5" s="400"/>
      <c r="EKA5" s="400"/>
      <c r="EKB5" s="400"/>
      <c r="EKC5" s="48"/>
      <c r="EKD5" s="400"/>
      <c r="EKE5" s="400"/>
      <c r="EKF5" s="400"/>
      <c r="EKG5" s="400"/>
      <c r="EKH5" s="400"/>
      <c r="EKI5" s="400"/>
      <c r="EKJ5" s="400"/>
      <c r="EKK5" s="400"/>
      <c r="EKL5" s="400"/>
      <c r="EKM5" s="48"/>
      <c r="EKN5" s="400"/>
      <c r="EKO5" s="400"/>
      <c r="EKP5" s="400"/>
      <c r="EKQ5" s="400"/>
      <c r="EKR5" s="400"/>
      <c r="EKS5" s="400"/>
      <c r="EKT5" s="400"/>
      <c r="EKU5" s="400"/>
      <c r="EKV5" s="400"/>
      <c r="EKW5" s="48"/>
      <c r="EKX5" s="400"/>
      <c r="EKY5" s="400"/>
      <c r="EKZ5" s="400"/>
      <c r="ELA5" s="400"/>
      <c r="ELB5" s="400"/>
      <c r="ELC5" s="400"/>
      <c r="ELD5" s="400"/>
      <c r="ELE5" s="400"/>
      <c r="ELF5" s="400"/>
      <c r="ELG5" s="48"/>
      <c r="ELH5" s="400"/>
      <c r="ELI5" s="400"/>
      <c r="ELJ5" s="400"/>
      <c r="ELK5" s="400"/>
      <c r="ELL5" s="400"/>
      <c r="ELM5" s="400"/>
      <c r="ELN5" s="400"/>
      <c r="ELO5" s="400"/>
      <c r="ELP5" s="400"/>
      <c r="ELQ5" s="48"/>
      <c r="ELR5" s="400"/>
      <c r="ELS5" s="400"/>
      <c r="ELT5" s="400"/>
      <c r="ELU5" s="400"/>
      <c r="ELV5" s="400"/>
      <c r="ELW5" s="400"/>
      <c r="ELX5" s="400"/>
      <c r="ELY5" s="400"/>
      <c r="ELZ5" s="400"/>
      <c r="EMA5" s="48"/>
      <c r="EMB5" s="400"/>
      <c r="EMC5" s="400"/>
      <c r="EMD5" s="400"/>
      <c r="EME5" s="400"/>
      <c r="EMF5" s="400"/>
      <c r="EMG5" s="400"/>
      <c r="EMH5" s="400"/>
      <c r="EMI5" s="400"/>
      <c r="EMJ5" s="400"/>
      <c r="EMK5" s="48"/>
      <c r="EML5" s="400"/>
      <c r="EMM5" s="400"/>
      <c r="EMN5" s="400"/>
      <c r="EMO5" s="400"/>
      <c r="EMP5" s="400"/>
      <c r="EMQ5" s="400"/>
      <c r="EMR5" s="400"/>
      <c r="EMS5" s="400"/>
      <c r="EMT5" s="400"/>
      <c r="EMU5" s="48"/>
      <c r="EMV5" s="400"/>
      <c r="EMW5" s="400"/>
      <c r="EMX5" s="400"/>
      <c r="EMY5" s="400"/>
      <c r="EMZ5" s="400"/>
      <c r="ENA5" s="400"/>
      <c r="ENB5" s="400"/>
      <c r="ENC5" s="400"/>
      <c r="END5" s="400"/>
      <c r="ENE5" s="48"/>
      <c r="ENF5" s="400"/>
      <c r="ENG5" s="400"/>
      <c r="ENH5" s="400"/>
      <c r="ENI5" s="400"/>
      <c r="ENJ5" s="400"/>
      <c r="ENK5" s="400"/>
      <c r="ENL5" s="400"/>
      <c r="ENM5" s="400"/>
      <c r="ENN5" s="400"/>
      <c r="ENO5" s="48"/>
      <c r="ENP5" s="400"/>
      <c r="ENQ5" s="400"/>
      <c r="ENR5" s="400"/>
      <c r="ENS5" s="400"/>
      <c r="ENT5" s="400"/>
      <c r="ENU5" s="400"/>
      <c r="ENV5" s="400"/>
      <c r="ENW5" s="400"/>
      <c r="ENX5" s="400"/>
      <c r="ENY5" s="48"/>
      <c r="ENZ5" s="400"/>
      <c r="EOA5" s="400"/>
      <c r="EOB5" s="400"/>
      <c r="EOC5" s="400"/>
      <c r="EOD5" s="400"/>
      <c r="EOE5" s="400"/>
      <c r="EOF5" s="400"/>
      <c r="EOG5" s="400"/>
      <c r="EOH5" s="400"/>
      <c r="EOI5" s="48"/>
      <c r="EOJ5" s="400"/>
      <c r="EOK5" s="400"/>
      <c r="EOL5" s="400"/>
      <c r="EOM5" s="400"/>
      <c r="EON5" s="400"/>
      <c r="EOO5" s="400"/>
      <c r="EOP5" s="400"/>
      <c r="EOQ5" s="400"/>
      <c r="EOR5" s="400"/>
      <c r="EOS5" s="48"/>
      <c r="EOT5" s="400"/>
      <c r="EOU5" s="400"/>
      <c r="EOV5" s="400"/>
      <c r="EOW5" s="400"/>
      <c r="EOX5" s="400"/>
      <c r="EOY5" s="400"/>
      <c r="EOZ5" s="400"/>
      <c r="EPA5" s="400"/>
      <c r="EPB5" s="400"/>
      <c r="EPC5" s="48"/>
      <c r="EPD5" s="400"/>
      <c r="EPE5" s="400"/>
      <c r="EPF5" s="400"/>
      <c r="EPG5" s="400"/>
      <c r="EPH5" s="400"/>
      <c r="EPI5" s="400"/>
      <c r="EPJ5" s="400"/>
      <c r="EPK5" s="400"/>
      <c r="EPL5" s="400"/>
      <c r="EPM5" s="48"/>
      <c r="EPN5" s="400"/>
      <c r="EPO5" s="400"/>
      <c r="EPP5" s="400"/>
      <c r="EPQ5" s="400"/>
      <c r="EPR5" s="400"/>
      <c r="EPS5" s="400"/>
      <c r="EPT5" s="400"/>
      <c r="EPU5" s="400"/>
      <c r="EPV5" s="400"/>
      <c r="EPW5" s="48"/>
      <c r="EPX5" s="400"/>
      <c r="EPY5" s="400"/>
      <c r="EPZ5" s="400"/>
      <c r="EQA5" s="400"/>
      <c r="EQB5" s="400"/>
      <c r="EQC5" s="400"/>
      <c r="EQD5" s="400"/>
      <c r="EQE5" s="400"/>
      <c r="EQF5" s="400"/>
      <c r="EQG5" s="48"/>
      <c r="EQH5" s="400"/>
      <c r="EQI5" s="400"/>
      <c r="EQJ5" s="400"/>
      <c r="EQK5" s="400"/>
      <c r="EQL5" s="400"/>
      <c r="EQM5" s="400"/>
      <c r="EQN5" s="400"/>
      <c r="EQO5" s="400"/>
      <c r="EQP5" s="400"/>
      <c r="EQQ5" s="48"/>
      <c r="EQR5" s="400"/>
      <c r="EQS5" s="400"/>
      <c r="EQT5" s="400"/>
      <c r="EQU5" s="400"/>
      <c r="EQV5" s="400"/>
      <c r="EQW5" s="400"/>
      <c r="EQX5" s="400"/>
      <c r="EQY5" s="400"/>
      <c r="EQZ5" s="400"/>
      <c r="ERA5" s="48"/>
      <c r="ERB5" s="400"/>
      <c r="ERC5" s="400"/>
      <c r="ERD5" s="400"/>
      <c r="ERE5" s="400"/>
      <c r="ERF5" s="400"/>
      <c r="ERG5" s="400"/>
      <c r="ERH5" s="400"/>
      <c r="ERI5" s="400"/>
      <c r="ERJ5" s="400"/>
      <c r="ERK5" s="48"/>
      <c r="ERL5" s="400"/>
      <c r="ERM5" s="400"/>
      <c r="ERN5" s="400"/>
      <c r="ERO5" s="400"/>
      <c r="ERP5" s="400"/>
      <c r="ERQ5" s="400"/>
      <c r="ERR5" s="400"/>
      <c r="ERS5" s="400"/>
      <c r="ERT5" s="400"/>
      <c r="ERU5" s="48"/>
      <c r="ERV5" s="400"/>
      <c r="ERW5" s="400"/>
      <c r="ERX5" s="400"/>
      <c r="ERY5" s="400"/>
      <c r="ERZ5" s="400"/>
      <c r="ESA5" s="400"/>
      <c r="ESB5" s="400"/>
      <c r="ESC5" s="400"/>
      <c r="ESD5" s="400"/>
      <c r="ESE5" s="48"/>
      <c r="ESF5" s="400"/>
      <c r="ESG5" s="400"/>
      <c r="ESH5" s="400"/>
      <c r="ESI5" s="400"/>
      <c r="ESJ5" s="400"/>
      <c r="ESK5" s="400"/>
      <c r="ESL5" s="400"/>
      <c r="ESM5" s="400"/>
      <c r="ESN5" s="400"/>
      <c r="ESO5" s="48"/>
      <c r="ESP5" s="400"/>
      <c r="ESQ5" s="400"/>
      <c r="ESR5" s="400"/>
      <c r="ESS5" s="400"/>
      <c r="EST5" s="400"/>
      <c r="ESU5" s="400"/>
      <c r="ESV5" s="400"/>
      <c r="ESW5" s="400"/>
      <c r="ESX5" s="400"/>
      <c r="ESY5" s="48"/>
      <c r="ESZ5" s="400"/>
      <c r="ETA5" s="400"/>
      <c r="ETB5" s="400"/>
      <c r="ETC5" s="400"/>
      <c r="ETD5" s="400"/>
      <c r="ETE5" s="400"/>
      <c r="ETF5" s="400"/>
      <c r="ETG5" s="400"/>
      <c r="ETH5" s="400"/>
      <c r="ETI5" s="48"/>
      <c r="ETJ5" s="400"/>
      <c r="ETK5" s="400"/>
      <c r="ETL5" s="400"/>
      <c r="ETM5" s="400"/>
      <c r="ETN5" s="400"/>
      <c r="ETO5" s="400"/>
      <c r="ETP5" s="400"/>
      <c r="ETQ5" s="400"/>
      <c r="ETR5" s="400"/>
      <c r="ETS5" s="48"/>
      <c r="ETT5" s="400"/>
      <c r="ETU5" s="400"/>
      <c r="ETV5" s="400"/>
      <c r="ETW5" s="400"/>
      <c r="ETX5" s="400"/>
      <c r="ETY5" s="400"/>
      <c r="ETZ5" s="400"/>
      <c r="EUA5" s="400"/>
      <c r="EUB5" s="400"/>
      <c r="EUC5" s="48"/>
      <c r="EUD5" s="400"/>
      <c r="EUE5" s="400"/>
      <c r="EUF5" s="400"/>
      <c r="EUG5" s="400"/>
      <c r="EUH5" s="400"/>
      <c r="EUI5" s="400"/>
      <c r="EUJ5" s="400"/>
      <c r="EUK5" s="400"/>
      <c r="EUL5" s="400"/>
      <c r="EUM5" s="48"/>
      <c r="EUN5" s="400"/>
      <c r="EUO5" s="400"/>
      <c r="EUP5" s="400"/>
      <c r="EUQ5" s="400"/>
      <c r="EUR5" s="400"/>
      <c r="EUS5" s="400"/>
      <c r="EUT5" s="400"/>
      <c r="EUU5" s="400"/>
      <c r="EUV5" s="400"/>
      <c r="EUW5" s="48"/>
      <c r="EUX5" s="400"/>
      <c r="EUY5" s="400"/>
      <c r="EUZ5" s="400"/>
      <c r="EVA5" s="400"/>
      <c r="EVB5" s="400"/>
      <c r="EVC5" s="400"/>
      <c r="EVD5" s="400"/>
      <c r="EVE5" s="400"/>
      <c r="EVF5" s="400"/>
      <c r="EVG5" s="48"/>
      <c r="EVH5" s="400"/>
      <c r="EVI5" s="400"/>
      <c r="EVJ5" s="400"/>
      <c r="EVK5" s="400"/>
      <c r="EVL5" s="400"/>
      <c r="EVM5" s="400"/>
      <c r="EVN5" s="400"/>
      <c r="EVO5" s="400"/>
      <c r="EVP5" s="400"/>
      <c r="EVQ5" s="48"/>
      <c r="EVR5" s="400"/>
      <c r="EVS5" s="400"/>
      <c r="EVT5" s="400"/>
      <c r="EVU5" s="400"/>
      <c r="EVV5" s="400"/>
      <c r="EVW5" s="400"/>
      <c r="EVX5" s="400"/>
      <c r="EVY5" s="400"/>
      <c r="EVZ5" s="400"/>
      <c r="EWA5" s="48"/>
      <c r="EWB5" s="400"/>
      <c r="EWC5" s="400"/>
      <c r="EWD5" s="400"/>
      <c r="EWE5" s="400"/>
      <c r="EWF5" s="400"/>
      <c r="EWG5" s="400"/>
      <c r="EWH5" s="400"/>
      <c r="EWI5" s="400"/>
      <c r="EWJ5" s="400"/>
      <c r="EWK5" s="48"/>
      <c r="EWL5" s="400"/>
      <c r="EWM5" s="400"/>
      <c r="EWN5" s="400"/>
      <c r="EWO5" s="400"/>
      <c r="EWP5" s="400"/>
      <c r="EWQ5" s="400"/>
      <c r="EWR5" s="400"/>
      <c r="EWS5" s="400"/>
      <c r="EWT5" s="400"/>
      <c r="EWU5" s="48"/>
      <c r="EWV5" s="400"/>
      <c r="EWW5" s="400"/>
      <c r="EWX5" s="400"/>
      <c r="EWY5" s="400"/>
      <c r="EWZ5" s="400"/>
      <c r="EXA5" s="400"/>
      <c r="EXB5" s="400"/>
      <c r="EXC5" s="400"/>
      <c r="EXD5" s="400"/>
      <c r="EXE5" s="48"/>
      <c r="EXF5" s="400"/>
      <c r="EXG5" s="400"/>
      <c r="EXH5" s="400"/>
      <c r="EXI5" s="400"/>
      <c r="EXJ5" s="400"/>
      <c r="EXK5" s="400"/>
      <c r="EXL5" s="400"/>
      <c r="EXM5" s="400"/>
      <c r="EXN5" s="400"/>
      <c r="EXO5" s="48"/>
      <c r="EXP5" s="400"/>
      <c r="EXQ5" s="400"/>
      <c r="EXR5" s="400"/>
      <c r="EXS5" s="400"/>
      <c r="EXT5" s="400"/>
      <c r="EXU5" s="400"/>
      <c r="EXV5" s="400"/>
      <c r="EXW5" s="400"/>
      <c r="EXX5" s="400"/>
      <c r="EXY5" s="48"/>
      <c r="EXZ5" s="400"/>
      <c r="EYA5" s="400"/>
      <c r="EYB5" s="400"/>
      <c r="EYC5" s="400"/>
      <c r="EYD5" s="400"/>
      <c r="EYE5" s="400"/>
      <c r="EYF5" s="400"/>
      <c r="EYG5" s="400"/>
      <c r="EYH5" s="400"/>
      <c r="EYI5" s="48"/>
      <c r="EYJ5" s="400"/>
      <c r="EYK5" s="400"/>
      <c r="EYL5" s="400"/>
      <c r="EYM5" s="400"/>
      <c r="EYN5" s="400"/>
      <c r="EYO5" s="400"/>
      <c r="EYP5" s="400"/>
      <c r="EYQ5" s="400"/>
      <c r="EYR5" s="400"/>
      <c r="EYS5" s="48"/>
      <c r="EYT5" s="400"/>
      <c r="EYU5" s="400"/>
      <c r="EYV5" s="400"/>
      <c r="EYW5" s="400"/>
      <c r="EYX5" s="400"/>
      <c r="EYY5" s="400"/>
      <c r="EYZ5" s="400"/>
      <c r="EZA5" s="400"/>
      <c r="EZB5" s="400"/>
      <c r="EZC5" s="48"/>
      <c r="EZD5" s="400"/>
      <c r="EZE5" s="400"/>
      <c r="EZF5" s="400"/>
      <c r="EZG5" s="400"/>
      <c r="EZH5" s="400"/>
      <c r="EZI5" s="400"/>
      <c r="EZJ5" s="400"/>
      <c r="EZK5" s="400"/>
      <c r="EZL5" s="400"/>
      <c r="EZM5" s="48"/>
      <c r="EZN5" s="400"/>
      <c r="EZO5" s="400"/>
      <c r="EZP5" s="400"/>
      <c r="EZQ5" s="400"/>
      <c r="EZR5" s="400"/>
      <c r="EZS5" s="400"/>
      <c r="EZT5" s="400"/>
      <c r="EZU5" s="400"/>
      <c r="EZV5" s="400"/>
      <c r="EZW5" s="48"/>
      <c r="EZX5" s="400"/>
      <c r="EZY5" s="400"/>
      <c r="EZZ5" s="400"/>
      <c r="FAA5" s="400"/>
      <c r="FAB5" s="400"/>
      <c r="FAC5" s="400"/>
      <c r="FAD5" s="400"/>
      <c r="FAE5" s="400"/>
      <c r="FAF5" s="400"/>
      <c r="FAG5" s="48"/>
      <c r="FAH5" s="400"/>
      <c r="FAI5" s="400"/>
      <c r="FAJ5" s="400"/>
      <c r="FAK5" s="400"/>
      <c r="FAL5" s="400"/>
      <c r="FAM5" s="400"/>
      <c r="FAN5" s="400"/>
      <c r="FAO5" s="400"/>
      <c r="FAP5" s="400"/>
      <c r="FAQ5" s="48"/>
      <c r="FAR5" s="400"/>
      <c r="FAS5" s="400"/>
      <c r="FAT5" s="400"/>
      <c r="FAU5" s="400"/>
      <c r="FAV5" s="400"/>
      <c r="FAW5" s="400"/>
      <c r="FAX5" s="400"/>
      <c r="FAY5" s="400"/>
      <c r="FAZ5" s="400"/>
      <c r="FBA5" s="48"/>
      <c r="FBB5" s="400"/>
      <c r="FBC5" s="400"/>
      <c r="FBD5" s="400"/>
      <c r="FBE5" s="400"/>
      <c r="FBF5" s="400"/>
      <c r="FBG5" s="400"/>
      <c r="FBH5" s="400"/>
      <c r="FBI5" s="400"/>
      <c r="FBJ5" s="400"/>
      <c r="FBK5" s="48"/>
      <c r="FBL5" s="400"/>
      <c r="FBM5" s="400"/>
      <c r="FBN5" s="400"/>
      <c r="FBO5" s="400"/>
      <c r="FBP5" s="400"/>
      <c r="FBQ5" s="400"/>
      <c r="FBR5" s="400"/>
      <c r="FBS5" s="400"/>
      <c r="FBT5" s="400"/>
      <c r="FBU5" s="48"/>
      <c r="FBV5" s="400"/>
      <c r="FBW5" s="400"/>
      <c r="FBX5" s="400"/>
      <c r="FBY5" s="400"/>
      <c r="FBZ5" s="400"/>
      <c r="FCA5" s="400"/>
      <c r="FCB5" s="400"/>
      <c r="FCC5" s="400"/>
      <c r="FCD5" s="400"/>
      <c r="FCE5" s="48"/>
      <c r="FCF5" s="400"/>
      <c r="FCG5" s="400"/>
      <c r="FCH5" s="400"/>
      <c r="FCI5" s="400"/>
      <c r="FCJ5" s="400"/>
      <c r="FCK5" s="400"/>
      <c r="FCL5" s="400"/>
      <c r="FCM5" s="400"/>
      <c r="FCN5" s="400"/>
      <c r="FCO5" s="48"/>
      <c r="FCP5" s="400"/>
      <c r="FCQ5" s="400"/>
      <c r="FCR5" s="400"/>
      <c r="FCS5" s="400"/>
      <c r="FCT5" s="400"/>
      <c r="FCU5" s="400"/>
      <c r="FCV5" s="400"/>
      <c r="FCW5" s="400"/>
      <c r="FCX5" s="400"/>
      <c r="FCY5" s="48"/>
      <c r="FCZ5" s="400"/>
      <c r="FDA5" s="400"/>
      <c r="FDB5" s="400"/>
      <c r="FDC5" s="400"/>
      <c r="FDD5" s="400"/>
      <c r="FDE5" s="400"/>
      <c r="FDF5" s="400"/>
      <c r="FDG5" s="400"/>
      <c r="FDH5" s="400"/>
      <c r="FDI5" s="48"/>
      <c r="FDJ5" s="400"/>
      <c r="FDK5" s="400"/>
      <c r="FDL5" s="400"/>
      <c r="FDM5" s="400"/>
      <c r="FDN5" s="400"/>
      <c r="FDO5" s="400"/>
      <c r="FDP5" s="400"/>
      <c r="FDQ5" s="400"/>
      <c r="FDR5" s="400"/>
      <c r="FDS5" s="48"/>
      <c r="FDT5" s="400"/>
      <c r="FDU5" s="400"/>
      <c r="FDV5" s="400"/>
      <c r="FDW5" s="400"/>
      <c r="FDX5" s="400"/>
      <c r="FDY5" s="400"/>
      <c r="FDZ5" s="400"/>
      <c r="FEA5" s="400"/>
      <c r="FEB5" s="400"/>
      <c r="FEC5" s="48"/>
      <c r="FED5" s="400"/>
      <c r="FEE5" s="400"/>
      <c r="FEF5" s="400"/>
      <c r="FEG5" s="400"/>
      <c r="FEH5" s="400"/>
      <c r="FEI5" s="400"/>
      <c r="FEJ5" s="400"/>
      <c r="FEK5" s="400"/>
      <c r="FEL5" s="400"/>
      <c r="FEM5" s="48"/>
      <c r="FEN5" s="400"/>
      <c r="FEO5" s="400"/>
      <c r="FEP5" s="400"/>
      <c r="FEQ5" s="400"/>
      <c r="FER5" s="400"/>
      <c r="FES5" s="400"/>
      <c r="FET5" s="400"/>
      <c r="FEU5" s="400"/>
      <c r="FEV5" s="400"/>
      <c r="FEW5" s="48"/>
      <c r="FEX5" s="400"/>
      <c r="FEY5" s="400"/>
      <c r="FEZ5" s="400"/>
      <c r="FFA5" s="400"/>
      <c r="FFB5" s="400"/>
      <c r="FFC5" s="400"/>
      <c r="FFD5" s="400"/>
      <c r="FFE5" s="400"/>
      <c r="FFF5" s="400"/>
      <c r="FFG5" s="48"/>
      <c r="FFH5" s="400"/>
      <c r="FFI5" s="400"/>
      <c r="FFJ5" s="400"/>
      <c r="FFK5" s="400"/>
      <c r="FFL5" s="400"/>
      <c r="FFM5" s="400"/>
      <c r="FFN5" s="400"/>
      <c r="FFO5" s="400"/>
      <c r="FFP5" s="400"/>
      <c r="FFQ5" s="48"/>
      <c r="FFR5" s="400"/>
      <c r="FFS5" s="400"/>
      <c r="FFT5" s="400"/>
      <c r="FFU5" s="400"/>
      <c r="FFV5" s="400"/>
      <c r="FFW5" s="400"/>
      <c r="FFX5" s="400"/>
      <c r="FFY5" s="400"/>
      <c r="FFZ5" s="400"/>
      <c r="FGA5" s="48"/>
      <c r="FGB5" s="400"/>
      <c r="FGC5" s="400"/>
      <c r="FGD5" s="400"/>
      <c r="FGE5" s="400"/>
      <c r="FGF5" s="400"/>
      <c r="FGG5" s="400"/>
      <c r="FGH5" s="400"/>
      <c r="FGI5" s="400"/>
      <c r="FGJ5" s="400"/>
      <c r="FGK5" s="48"/>
      <c r="FGL5" s="400"/>
      <c r="FGM5" s="400"/>
      <c r="FGN5" s="400"/>
      <c r="FGO5" s="400"/>
      <c r="FGP5" s="400"/>
      <c r="FGQ5" s="400"/>
      <c r="FGR5" s="400"/>
      <c r="FGS5" s="400"/>
      <c r="FGT5" s="400"/>
      <c r="FGU5" s="48"/>
      <c r="FGV5" s="400"/>
      <c r="FGW5" s="400"/>
      <c r="FGX5" s="400"/>
      <c r="FGY5" s="400"/>
      <c r="FGZ5" s="400"/>
      <c r="FHA5" s="400"/>
      <c r="FHB5" s="400"/>
      <c r="FHC5" s="400"/>
      <c r="FHD5" s="400"/>
      <c r="FHE5" s="48"/>
      <c r="FHF5" s="400"/>
      <c r="FHG5" s="400"/>
      <c r="FHH5" s="400"/>
      <c r="FHI5" s="400"/>
      <c r="FHJ5" s="400"/>
      <c r="FHK5" s="400"/>
      <c r="FHL5" s="400"/>
      <c r="FHM5" s="400"/>
      <c r="FHN5" s="400"/>
      <c r="FHO5" s="48"/>
      <c r="FHP5" s="400"/>
      <c r="FHQ5" s="400"/>
      <c r="FHR5" s="400"/>
      <c r="FHS5" s="400"/>
      <c r="FHT5" s="400"/>
      <c r="FHU5" s="400"/>
      <c r="FHV5" s="400"/>
      <c r="FHW5" s="400"/>
      <c r="FHX5" s="400"/>
      <c r="FHY5" s="48"/>
      <c r="FHZ5" s="400"/>
      <c r="FIA5" s="400"/>
      <c r="FIB5" s="400"/>
      <c r="FIC5" s="400"/>
      <c r="FID5" s="400"/>
      <c r="FIE5" s="400"/>
      <c r="FIF5" s="400"/>
      <c r="FIG5" s="400"/>
      <c r="FIH5" s="400"/>
      <c r="FII5" s="48"/>
      <c r="FIJ5" s="400"/>
      <c r="FIK5" s="400"/>
      <c r="FIL5" s="400"/>
      <c r="FIM5" s="400"/>
      <c r="FIN5" s="400"/>
      <c r="FIO5" s="400"/>
      <c r="FIP5" s="400"/>
      <c r="FIQ5" s="400"/>
      <c r="FIR5" s="400"/>
      <c r="FIS5" s="48"/>
      <c r="FIT5" s="400"/>
      <c r="FIU5" s="400"/>
      <c r="FIV5" s="400"/>
      <c r="FIW5" s="400"/>
      <c r="FIX5" s="400"/>
      <c r="FIY5" s="400"/>
      <c r="FIZ5" s="400"/>
      <c r="FJA5" s="400"/>
      <c r="FJB5" s="400"/>
      <c r="FJC5" s="48"/>
      <c r="FJD5" s="400"/>
      <c r="FJE5" s="400"/>
      <c r="FJF5" s="400"/>
      <c r="FJG5" s="400"/>
      <c r="FJH5" s="400"/>
      <c r="FJI5" s="400"/>
      <c r="FJJ5" s="400"/>
      <c r="FJK5" s="400"/>
      <c r="FJL5" s="400"/>
      <c r="FJM5" s="48"/>
      <c r="FJN5" s="400"/>
      <c r="FJO5" s="400"/>
      <c r="FJP5" s="400"/>
      <c r="FJQ5" s="400"/>
      <c r="FJR5" s="400"/>
      <c r="FJS5" s="400"/>
      <c r="FJT5" s="400"/>
      <c r="FJU5" s="400"/>
      <c r="FJV5" s="400"/>
      <c r="FJW5" s="48"/>
      <c r="FJX5" s="400"/>
      <c r="FJY5" s="400"/>
      <c r="FJZ5" s="400"/>
      <c r="FKA5" s="400"/>
      <c r="FKB5" s="400"/>
      <c r="FKC5" s="400"/>
      <c r="FKD5" s="400"/>
      <c r="FKE5" s="400"/>
      <c r="FKF5" s="400"/>
      <c r="FKG5" s="48"/>
      <c r="FKH5" s="400"/>
      <c r="FKI5" s="400"/>
      <c r="FKJ5" s="400"/>
      <c r="FKK5" s="400"/>
      <c r="FKL5" s="400"/>
      <c r="FKM5" s="400"/>
      <c r="FKN5" s="400"/>
      <c r="FKO5" s="400"/>
      <c r="FKP5" s="400"/>
      <c r="FKQ5" s="48"/>
      <c r="FKR5" s="400"/>
      <c r="FKS5" s="400"/>
      <c r="FKT5" s="400"/>
      <c r="FKU5" s="400"/>
      <c r="FKV5" s="400"/>
      <c r="FKW5" s="400"/>
      <c r="FKX5" s="400"/>
      <c r="FKY5" s="400"/>
      <c r="FKZ5" s="400"/>
      <c r="FLA5" s="48"/>
      <c r="FLB5" s="400"/>
      <c r="FLC5" s="400"/>
      <c r="FLD5" s="400"/>
      <c r="FLE5" s="400"/>
      <c r="FLF5" s="400"/>
      <c r="FLG5" s="400"/>
      <c r="FLH5" s="400"/>
      <c r="FLI5" s="400"/>
      <c r="FLJ5" s="400"/>
      <c r="FLK5" s="48"/>
      <c r="FLL5" s="400"/>
      <c r="FLM5" s="400"/>
      <c r="FLN5" s="400"/>
      <c r="FLO5" s="400"/>
      <c r="FLP5" s="400"/>
      <c r="FLQ5" s="400"/>
      <c r="FLR5" s="400"/>
      <c r="FLS5" s="400"/>
      <c r="FLT5" s="400"/>
      <c r="FLU5" s="48"/>
      <c r="FLV5" s="400"/>
      <c r="FLW5" s="400"/>
      <c r="FLX5" s="400"/>
      <c r="FLY5" s="400"/>
      <c r="FLZ5" s="400"/>
      <c r="FMA5" s="400"/>
      <c r="FMB5" s="400"/>
      <c r="FMC5" s="400"/>
      <c r="FMD5" s="400"/>
      <c r="FME5" s="48"/>
      <c r="FMF5" s="400"/>
      <c r="FMG5" s="400"/>
      <c r="FMH5" s="400"/>
      <c r="FMI5" s="400"/>
      <c r="FMJ5" s="400"/>
      <c r="FMK5" s="400"/>
      <c r="FML5" s="400"/>
      <c r="FMM5" s="400"/>
      <c r="FMN5" s="400"/>
      <c r="FMO5" s="48"/>
      <c r="FMP5" s="400"/>
      <c r="FMQ5" s="400"/>
      <c r="FMR5" s="400"/>
      <c r="FMS5" s="400"/>
      <c r="FMT5" s="400"/>
      <c r="FMU5" s="400"/>
      <c r="FMV5" s="400"/>
      <c r="FMW5" s="400"/>
      <c r="FMX5" s="400"/>
      <c r="FMY5" s="48"/>
      <c r="FMZ5" s="400"/>
      <c r="FNA5" s="400"/>
      <c r="FNB5" s="400"/>
      <c r="FNC5" s="400"/>
      <c r="FND5" s="400"/>
      <c r="FNE5" s="400"/>
      <c r="FNF5" s="400"/>
      <c r="FNG5" s="400"/>
      <c r="FNH5" s="400"/>
      <c r="FNI5" s="48"/>
      <c r="FNJ5" s="400"/>
      <c r="FNK5" s="400"/>
      <c r="FNL5" s="400"/>
      <c r="FNM5" s="400"/>
      <c r="FNN5" s="400"/>
      <c r="FNO5" s="400"/>
      <c r="FNP5" s="400"/>
      <c r="FNQ5" s="400"/>
      <c r="FNR5" s="400"/>
      <c r="FNS5" s="48"/>
      <c r="FNT5" s="400"/>
      <c r="FNU5" s="400"/>
      <c r="FNV5" s="400"/>
      <c r="FNW5" s="400"/>
      <c r="FNX5" s="400"/>
      <c r="FNY5" s="400"/>
      <c r="FNZ5" s="400"/>
      <c r="FOA5" s="400"/>
      <c r="FOB5" s="400"/>
      <c r="FOC5" s="48"/>
      <c r="FOD5" s="400"/>
      <c r="FOE5" s="400"/>
      <c r="FOF5" s="400"/>
      <c r="FOG5" s="400"/>
      <c r="FOH5" s="400"/>
      <c r="FOI5" s="400"/>
      <c r="FOJ5" s="400"/>
      <c r="FOK5" s="400"/>
      <c r="FOL5" s="400"/>
      <c r="FOM5" s="48"/>
      <c r="FON5" s="400"/>
      <c r="FOO5" s="400"/>
      <c r="FOP5" s="400"/>
      <c r="FOQ5" s="400"/>
      <c r="FOR5" s="400"/>
      <c r="FOS5" s="400"/>
      <c r="FOT5" s="400"/>
      <c r="FOU5" s="400"/>
      <c r="FOV5" s="400"/>
      <c r="FOW5" s="48"/>
      <c r="FOX5" s="400"/>
      <c r="FOY5" s="400"/>
      <c r="FOZ5" s="400"/>
      <c r="FPA5" s="400"/>
      <c r="FPB5" s="400"/>
      <c r="FPC5" s="400"/>
      <c r="FPD5" s="400"/>
      <c r="FPE5" s="400"/>
      <c r="FPF5" s="400"/>
      <c r="FPG5" s="48"/>
      <c r="FPH5" s="400"/>
      <c r="FPI5" s="400"/>
      <c r="FPJ5" s="400"/>
      <c r="FPK5" s="400"/>
      <c r="FPL5" s="400"/>
      <c r="FPM5" s="400"/>
      <c r="FPN5" s="400"/>
      <c r="FPO5" s="400"/>
      <c r="FPP5" s="400"/>
      <c r="FPQ5" s="48"/>
      <c r="FPR5" s="400"/>
      <c r="FPS5" s="400"/>
      <c r="FPT5" s="400"/>
      <c r="FPU5" s="400"/>
      <c r="FPV5" s="400"/>
      <c r="FPW5" s="400"/>
      <c r="FPX5" s="400"/>
      <c r="FPY5" s="400"/>
      <c r="FPZ5" s="400"/>
      <c r="FQA5" s="48"/>
      <c r="FQB5" s="400"/>
      <c r="FQC5" s="400"/>
      <c r="FQD5" s="400"/>
      <c r="FQE5" s="400"/>
      <c r="FQF5" s="400"/>
      <c r="FQG5" s="400"/>
      <c r="FQH5" s="400"/>
      <c r="FQI5" s="400"/>
      <c r="FQJ5" s="400"/>
      <c r="FQK5" s="48"/>
      <c r="FQL5" s="400"/>
      <c r="FQM5" s="400"/>
      <c r="FQN5" s="400"/>
      <c r="FQO5" s="400"/>
      <c r="FQP5" s="400"/>
      <c r="FQQ5" s="400"/>
      <c r="FQR5" s="400"/>
      <c r="FQS5" s="400"/>
      <c r="FQT5" s="400"/>
      <c r="FQU5" s="48"/>
      <c r="FQV5" s="400"/>
      <c r="FQW5" s="400"/>
      <c r="FQX5" s="400"/>
      <c r="FQY5" s="400"/>
      <c r="FQZ5" s="400"/>
      <c r="FRA5" s="400"/>
      <c r="FRB5" s="400"/>
      <c r="FRC5" s="400"/>
      <c r="FRD5" s="400"/>
      <c r="FRE5" s="48"/>
      <c r="FRF5" s="400"/>
      <c r="FRG5" s="400"/>
      <c r="FRH5" s="400"/>
      <c r="FRI5" s="400"/>
      <c r="FRJ5" s="400"/>
      <c r="FRK5" s="400"/>
      <c r="FRL5" s="400"/>
      <c r="FRM5" s="400"/>
      <c r="FRN5" s="400"/>
      <c r="FRO5" s="48"/>
      <c r="FRP5" s="400"/>
      <c r="FRQ5" s="400"/>
      <c r="FRR5" s="400"/>
      <c r="FRS5" s="400"/>
      <c r="FRT5" s="400"/>
      <c r="FRU5" s="400"/>
      <c r="FRV5" s="400"/>
      <c r="FRW5" s="400"/>
      <c r="FRX5" s="400"/>
      <c r="FRY5" s="48"/>
      <c r="FRZ5" s="400"/>
      <c r="FSA5" s="400"/>
      <c r="FSB5" s="400"/>
      <c r="FSC5" s="400"/>
      <c r="FSD5" s="400"/>
      <c r="FSE5" s="400"/>
      <c r="FSF5" s="400"/>
      <c r="FSG5" s="400"/>
      <c r="FSH5" s="400"/>
      <c r="FSI5" s="48"/>
      <c r="FSJ5" s="400"/>
      <c r="FSK5" s="400"/>
      <c r="FSL5" s="400"/>
      <c r="FSM5" s="400"/>
      <c r="FSN5" s="400"/>
      <c r="FSO5" s="400"/>
      <c r="FSP5" s="400"/>
      <c r="FSQ5" s="400"/>
      <c r="FSR5" s="400"/>
      <c r="FSS5" s="48"/>
      <c r="FST5" s="400"/>
      <c r="FSU5" s="400"/>
      <c r="FSV5" s="400"/>
      <c r="FSW5" s="400"/>
      <c r="FSX5" s="400"/>
      <c r="FSY5" s="400"/>
      <c r="FSZ5" s="400"/>
      <c r="FTA5" s="400"/>
      <c r="FTB5" s="400"/>
      <c r="FTC5" s="48"/>
      <c r="FTD5" s="400"/>
      <c r="FTE5" s="400"/>
      <c r="FTF5" s="400"/>
      <c r="FTG5" s="400"/>
      <c r="FTH5" s="400"/>
      <c r="FTI5" s="400"/>
      <c r="FTJ5" s="400"/>
      <c r="FTK5" s="400"/>
      <c r="FTL5" s="400"/>
      <c r="FTM5" s="48"/>
      <c r="FTN5" s="400"/>
      <c r="FTO5" s="400"/>
      <c r="FTP5" s="400"/>
      <c r="FTQ5" s="400"/>
      <c r="FTR5" s="400"/>
      <c r="FTS5" s="400"/>
      <c r="FTT5" s="400"/>
      <c r="FTU5" s="400"/>
      <c r="FTV5" s="400"/>
      <c r="FTW5" s="48"/>
      <c r="FTX5" s="400"/>
      <c r="FTY5" s="400"/>
      <c r="FTZ5" s="400"/>
      <c r="FUA5" s="400"/>
      <c r="FUB5" s="400"/>
      <c r="FUC5" s="400"/>
      <c r="FUD5" s="400"/>
      <c r="FUE5" s="400"/>
      <c r="FUF5" s="400"/>
      <c r="FUG5" s="48"/>
      <c r="FUH5" s="400"/>
      <c r="FUI5" s="400"/>
      <c r="FUJ5" s="400"/>
      <c r="FUK5" s="400"/>
      <c r="FUL5" s="400"/>
      <c r="FUM5" s="400"/>
      <c r="FUN5" s="400"/>
      <c r="FUO5" s="400"/>
      <c r="FUP5" s="400"/>
      <c r="FUQ5" s="48"/>
      <c r="FUR5" s="400"/>
      <c r="FUS5" s="400"/>
      <c r="FUT5" s="400"/>
      <c r="FUU5" s="400"/>
      <c r="FUV5" s="400"/>
      <c r="FUW5" s="400"/>
      <c r="FUX5" s="400"/>
      <c r="FUY5" s="400"/>
      <c r="FUZ5" s="400"/>
      <c r="FVA5" s="48"/>
      <c r="FVB5" s="400"/>
      <c r="FVC5" s="400"/>
      <c r="FVD5" s="400"/>
      <c r="FVE5" s="400"/>
      <c r="FVF5" s="400"/>
      <c r="FVG5" s="400"/>
      <c r="FVH5" s="400"/>
      <c r="FVI5" s="400"/>
      <c r="FVJ5" s="400"/>
      <c r="FVK5" s="48"/>
      <c r="FVL5" s="400"/>
      <c r="FVM5" s="400"/>
      <c r="FVN5" s="400"/>
      <c r="FVO5" s="400"/>
      <c r="FVP5" s="400"/>
      <c r="FVQ5" s="400"/>
      <c r="FVR5" s="400"/>
      <c r="FVS5" s="400"/>
      <c r="FVT5" s="400"/>
      <c r="FVU5" s="48"/>
      <c r="FVV5" s="400"/>
      <c r="FVW5" s="400"/>
      <c r="FVX5" s="400"/>
      <c r="FVY5" s="400"/>
      <c r="FVZ5" s="400"/>
      <c r="FWA5" s="400"/>
      <c r="FWB5" s="400"/>
      <c r="FWC5" s="400"/>
      <c r="FWD5" s="400"/>
      <c r="FWE5" s="48"/>
      <c r="FWF5" s="400"/>
      <c r="FWG5" s="400"/>
      <c r="FWH5" s="400"/>
      <c r="FWI5" s="400"/>
      <c r="FWJ5" s="400"/>
      <c r="FWK5" s="400"/>
      <c r="FWL5" s="400"/>
      <c r="FWM5" s="400"/>
      <c r="FWN5" s="400"/>
      <c r="FWO5" s="48"/>
      <c r="FWP5" s="400"/>
      <c r="FWQ5" s="400"/>
      <c r="FWR5" s="400"/>
      <c r="FWS5" s="400"/>
      <c r="FWT5" s="400"/>
      <c r="FWU5" s="400"/>
      <c r="FWV5" s="400"/>
      <c r="FWW5" s="400"/>
      <c r="FWX5" s="400"/>
      <c r="FWY5" s="48"/>
      <c r="FWZ5" s="400"/>
      <c r="FXA5" s="400"/>
      <c r="FXB5" s="400"/>
      <c r="FXC5" s="400"/>
      <c r="FXD5" s="400"/>
      <c r="FXE5" s="400"/>
      <c r="FXF5" s="400"/>
      <c r="FXG5" s="400"/>
      <c r="FXH5" s="400"/>
      <c r="FXI5" s="48"/>
      <c r="FXJ5" s="400"/>
      <c r="FXK5" s="400"/>
      <c r="FXL5" s="400"/>
      <c r="FXM5" s="400"/>
      <c r="FXN5" s="400"/>
      <c r="FXO5" s="400"/>
      <c r="FXP5" s="400"/>
      <c r="FXQ5" s="400"/>
      <c r="FXR5" s="400"/>
      <c r="FXS5" s="48"/>
      <c r="FXT5" s="400"/>
      <c r="FXU5" s="400"/>
      <c r="FXV5" s="400"/>
      <c r="FXW5" s="400"/>
      <c r="FXX5" s="400"/>
      <c r="FXY5" s="400"/>
      <c r="FXZ5" s="400"/>
      <c r="FYA5" s="400"/>
      <c r="FYB5" s="400"/>
      <c r="FYC5" s="48"/>
      <c r="FYD5" s="400"/>
      <c r="FYE5" s="400"/>
      <c r="FYF5" s="400"/>
      <c r="FYG5" s="400"/>
      <c r="FYH5" s="400"/>
      <c r="FYI5" s="400"/>
      <c r="FYJ5" s="400"/>
      <c r="FYK5" s="400"/>
      <c r="FYL5" s="400"/>
      <c r="FYM5" s="48"/>
      <c r="FYN5" s="400"/>
      <c r="FYO5" s="400"/>
      <c r="FYP5" s="400"/>
      <c r="FYQ5" s="400"/>
      <c r="FYR5" s="400"/>
      <c r="FYS5" s="400"/>
      <c r="FYT5" s="400"/>
      <c r="FYU5" s="400"/>
      <c r="FYV5" s="400"/>
      <c r="FYW5" s="48"/>
      <c r="FYX5" s="400"/>
      <c r="FYY5" s="400"/>
      <c r="FYZ5" s="400"/>
      <c r="FZA5" s="400"/>
      <c r="FZB5" s="400"/>
      <c r="FZC5" s="400"/>
      <c r="FZD5" s="400"/>
      <c r="FZE5" s="400"/>
      <c r="FZF5" s="400"/>
      <c r="FZG5" s="48"/>
      <c r="FZH5" s="400"/>
      <c r="FZI5" s="400"/>
      <c r="FZJ5" s="400"/>
      <c r="FZK5" s="400"/>
      <c r="FZL5" s="400"/>
      <c r="FZM5" s="400"/>
      <c r="FZN5" s="400"/>
      <c r="FZO5" s="400"/>
      <c r="FZP5" s="400"/>
      <c r="FZQ5" s="48"/>
      <c r="FZR5" s="400"/>
      <c r="FZS5" s="400"/>
      <c r="FZT5" s="400"/>
      <c r="FZU5" s="400"/>
      <c r="FZV5" s="400"/>
      <c r="FZW5" s="400"/>
      <c r="FZX5" s="400"/>
      <c r="FZY5" s="400"/>
      <c r="FZZ5" s="400"/>
      <c r="GAA5" s="48"/>
      <c r="GAB5" s="400"/>
      <c r="GAC5" s="400"/>
      <c r="GAD5" s="400"/>
      <c r="GAE5" s="400"/>
      <c r="GAF5" s="400"/>
      <c r="GAG5" s="400"/>
      <c r="GAH5" s="400"/>
      <c r="GAI5" s="400"/>
      <c r="GAJ5" s="400"/>
      <c r="GAK5" s="48"/>
      <c r="GAL5" s="400"/>
      <c r="GAM5" s="400"/>
      <c r="GAN5" s="400"/>
      <c r="GAO5" s="400"/>
      <c r="GAP5" s="400"/>
      <c r="GAQ5" s="400"/>
      <c r="GAR5" s="400"/>
      <c r="GAS5" s="400"/>
      <c r="GAT5" s="400"/>
      <c r="GAU5" s="48"/>
      <c r="GAV5" s="400"/>
      <c r="GAW5" s="400"/>
      <c r="GAX5" s="400"/>
      <c r="GAY5" s="400"/>
      <c r="GAZ5" s="400"/>
      <c r="GBA5" s="400"/>
      <c r="GBB5" s="400"/>
      <c r="GBC5" s="400"/>
      <c r="GBD5" s="400"/>
      <c r="GBE5" s="48"/>
      <c r="GBF5" s="400"/>
      <c r="GBG5" s="400"/>
      <c r="GBH5" s="400"/>
      <c r="GBI5" s="400"/>
      <c r="GBJ5" s="400"/>
      <c r="GBK5" s="400"/>
      <c r="GBL5" s="400"/>
      <c r="GBM5" s="400"/>
      <c r="GBN5" s="400"/>
      <c r="GBO5" s="48"/>
      <c r="GBP5" s="400"/>
      <c r="GBQ5" s="400"/>
      <c r="GBR5" s="400"/>
      <c r="GBS5" s="400"/>
      <c r="GBT5" s="400"/>
      <c r="GBU5" s="400"/>
      <c r="GBV5" s="400"/>
      <c r="GBW5" s="400"/>
      <c r="GBX5" s="400"/>
      <c r="GBY5" s="48"/>
      <c r="GBZ5" s="400"/>
      <c r="GCA5" s="400"/>
      <c r="GCB5" s="400"/>
      <c r="GCC5" s="400"/>
      <c r="GCD5" s="400"/>
      <c r="GCE5" s="400"/>
      <c r="GCF5" s="400"/>
      <c r="GCG5" s="400"/>
      <c r="GCH5" s="400"/>
      <c r="GCI5" s="48"/>
      <c r="GCJ5" s="400"/>
      <c r="GCK5" s="400"/>
      <c r="GCL5" s="400"/>
      <c r="GCM5" s="400"/>
      <c r="GCN5" s="400"/>
      <c r="GCO5" s="400"/>
      <c r="GCP5" s="400"/>
      <c r="GCQ5" s="400"/>
      <c r="GCR5" s="400"/>
      <c r="GCS5" s="48"/>
      <c r="GCT5" s="400"/>
      <c r="GCU5" s="400"/>
      <c r="GCV5" s="400"/>
      <c r="GCW5" s="400"/>
      <c r="GCX5" s="400"/>
      <c r="GCY5" s="400"/>
      <c r="GCZ5" s="400"/>
      <c r="GDA5" s="400"/>
      <c r="GDB5" s="400"/>
      <c r="GDC5" s="48"/>
      <c r="GDD5" s="400"/>
      <c r="GDE5" s="400"/>
      <c r="GDF5" s="400"/>
      <c r="GDG5" s="400"/>
      <c r="GDH5" s="400"/>
      <c r="GDI5" s="400"/>
      <c r="GDJ5" s="400"/>
      <c r="GDK5" s="400"/>
      <c r="GDL5" s="400"/>
      <c r="GDM5" s="48"/>
      <c r="GDN5" s="400"/>
      <c r="GDO5" s="400"/>
      <c r="GDP5" s="400"/>
      <c r="GDQ5" s="400"/>
      <c r="GDR5" s="400"/>
      <c r="GDS5" s="400"/>
      <c r="GDT5" s="400"/>
      <c r="GDU5" s="400"/>
      <c r="GDV5" s="400"/>
      <c r="GDW5" s="48"/>
      <c r="GDX5" s="400"/>
      <c r="GDY5" s="400"/>
      <c r="GDZ5" s="400"/>
      <c r="GEA5" s="400"/>
      <c r="GEB5" s="400"/>
      <c r="GEC5" s="400"/>
      <c r="GED5" s="400"/>
      <c r="GEE5" s="400"/>
      <c r="GEF5" s="400"/>
      <c r="GEG5" s="48"/>
      <c r="GEH5" s="400"/>
      <c r="GEI5" s="400"/>
      <c r="GEJ5" s="400"/>
      <c r="GEK5" s="400"/>
      <c r="GEL5" s="400"/>
      <c r="GEM5" s="400"/>
      <c r="GEN5" s="400"/>
      <c r="GEO5" s="400"/>
      <c r="GEP5" s="400"/>
      <c r="GEQ5" s="48"/>
      <c r="GER5" s="400"/>
      <c r="GES5" s="400"/>
      <c r="GET5" s="400"/>
      <c r="GEU5" s="400"/>
      <c r="GEV5" s="400"/>
      <c r="GEW5" s="400"/>
      <c r="GEX5" s="400"/>
      <c r="GEY5" s="400"/>
      <c r="GEZ5" s="400"/>
      <c r="GFA5" s="48"/>
      <c r="GFB5" s="400"/>
      <c r="GFC5" s="400"/>
      <c r="GFD5" s="400"/>
      <c r="GFE5" s="400"/>
      <c r="GFF5" s="400"/>
      <c r="GFG5" s="400"/>
      <c r="GFH5" s="400"/>
      <c r="GFI5" s="400"/>
      <c r="GFJ5" s="400"/>
      <c r="GFK5" s="48"/>
      <c r="GFL5" s="400"/>
      <c r="GFM5" s="400"/>
      <c r="GFN5" s="400"/>
      <c r="GFO5" s="400"/>
      <c r="GFP5" s="400"/>
      <c r="GFQ5" s="400"/>
      <c r="GFR5" s="400"/>
      <c r="GFS5" s="400"/>
      <c r="GFT5" s="400"/>
      <c r="GFU5" s="48"/>
      <c r="GFV5" s="400"/>
      <c r="GFW5" s="400"/>
      <c r="GFX5" s="400"/>
      <c r="GFY5" s="400"/>
      <c r="GFZ5" s="400"/>
      <c r="GGA5" s="400"/>
      <c r="GGB5" s="400"/>
      <c r="GGC5" s="400"/>
      <c r="GGD5" s="400"/>
      <c r="GGE5" s="48"/>
      <c r="GGF5" s="400"/>
      <c r="GGG5" s="400"/>
      <c r="GGH5" s="400"/>
      <c r="GGI5" s="400"/>
      <c r="GGJ5" s="400"/>
      <c r="GGK5" s="400"/>
      <c r="GGL5" s="400"/>
      <c r="GGM5" s="400"/>
      <c r="GGN5" s="400"/>
      <c r="GGO5" s="48"/>
      <c r="GGP5" s="400"/>
      <c r="GGQ5" s="400"/>
      <c r="GGR5" s="400"/>
      <c r="GGS5" s="400"/>
      <c r="GGT5" s="400"/>
      <c r="GGU5" s="400"/>
      <c r="GGV5" s="400"/>
      <c r="GGW5" s="400"/>
      <c r="GGX5" s="400"/>
      <c r="GGY5" s="48"/>
      <c r="GGZ5" s="400"/>
      <c r="GHA5" s="400"/>
      <c r="GHB5" s="400"/>
      <c r="GHC5" s="400"/>
      <c r="GHD5" s="400"/>
      <c r="GHE5" s="400"/>
      <c r="GHF5" s="400"/>
      <c r="GHG5" s="400"/>
      <c r="GHH5" s="400"/>
      <c r="GHI5" s="48"/>
      <c r="GHJ5" s="400"/>
      <c r="GHK5" s="400"/>
      <c r="GHL5" s="400"/>
      <c r="GHM5" s="400"/>
      <c r="GHN5" s="400"/>
      <c r="GHO5" s="400"/>
      <c r="GHP5" s="400"/>
      <c r="GHQ5" s="400"/>
      <c r="GHR5" s="400"/>
      <c r="GHS5" s="48"/>
      <c r="GHT5" s="400"/>
      <c r="GHU5" s="400"/>
      <c r="GHV5" s="400"/>
      <c r="GHW5" s="400"/>
      <c r="GHX5" s="400"/>
      <c r="GHY5" s="400"/>
      <c r="GHZ5" s="400"/>
      <c r="GIA5" s="400"/>
      <c r="GIB5" s="400"/>
      <c r="GIC5" s="48"/>
      <c r="GID5" s="400"/>
      <c r="GIE5" s="400"/>
      <c r="GIF5" s="400"/>
      <c r="GIG5" s="400"/>
      <c r="GIH5" s="400"/>
      <c r="GII5" s="400"/>
      <c r="GIJ5" s="400"/>
      <c r="GIK5" s="400"/>
      <c r="GIL5" s="400"/>
      <c r="GIM5" s="48"/>
      <c r="GIN5" s="400"/>
      <c r="GIO5" s="400"/>
      <c r="GIP5" s="400"/>
      <c r="GIQ5" s="400"/>
      <c r="GIR5" s="400"/>
      <c r="GIS5" s="400"/>
      <c r="GIT5" s="400"/>
      <c r="GIU5" s="400"/>
      <c r="GIV5" s="400"/>
      <c r="GIW5" s="48"/>
      <c r="GIX5" s="400"/>
      <c r="GIY5" s="400"/>
      <c r="GIZ5" s="400"/>
      <c r="GJA5" s="400"/>
      <c r="GJB5" s="400"/>
      <c r="GJC5" s="400"/>
      <c r="GJD5" s="400"/>
      <c r="GJE5" s="400"/>
      <c r="GJF5" s="400"/>
      <c r="GJG5" s="48"/>
      <c r="GJH5" s="400"/>
      <c r="GJI5" s="400"/>
      <c r="GJJ5" s="400"/>
      <c r="GJK5" s="400"/>
      <c r="GJL5" s="400"/>
      <c r="GJM5" s="400"/>
      <c r="GJN5" s="400"/>
      <c r="GJO5" s="400"/>
      <c r="GJP5" s="400"/>
      <c r="GJQ5" s="48"/>
      <c r="GJR5" s="400"/>
      <c r="GJS5" s="400"/>
      <c r="GJT5" s="400"/>
      <c r="GJU5" s="400"/>
      <c r="GJV5" s="400"/>
      <c r="GJW5" s="400"/>
      <c r="GJX5" s="400"/>
      <c r="GJY5" s="400"/>
      <c r="GJZ5" s="400"/>
      <c r="GKA5" s="48"/>
      <c r="GKB5" s="400"/>
      <c r="GKC5" s="400"/>
      <c r="GKD5" s="400"/>
      <c r="GKE5" s="400"/>
      <c r="GKF5" s="400"/>
      <c r="GKG5" s="400"/>
      <c r="GKH5" s="400"/>
      <c r="GKI5" s="400"/>
      <c r="GKJ5" s="400"/>
      <c r="GKK5" s="48"/>
      <c r="GKL5" s="400"/>
      <c r="GKM5" s="400"/>
      <c r="GKN5" s="400"/>
      <c r="GKO5" s="400"/>
      <c r="GKP5" s="400"/>
      <c r="GKQ5" s="400"/>
      <c r="GKR5" s="400"/>
      <c r="GKS5" s="400"/>
      <c r="GKT5" s="400"/>
      <c r="GKU5" s="48"/>
      <c r="GKV5" s="400"/>
      <c r="GKW5" s="400"/>
      <c r="GKX5" s="400"/>
      <c r="GKY5" s="400"/>
      <c r="GKZ5" s="400"/>
      <c r="GLA5" s="400"/>
      <c r="GLB5" s="400"/>
      <c r="GLC5" s="400"/>
      <c r="GLD5" s="400"/>
      <c r="GLE5" s="48"/>
      <c r="GLF5" s="400"/>
      <c r="GLG5" s="400"/>
      <c r="GLH5" s="400"/>
      <c r="GLI5" s="400"/>
      <c r="GLJ5" s="400"/>
      <c r="GLK5" s="400"/>
      <c r="GLL5" s="400"/>
      <c r="GLM5" s="400"/>
      <c r="GLN5" s="400"/>
      <c r="GLO5" s="48"/>
      <c r="GLP5" s="400"/>
      <c r="GLQ5" s="400"/>
      <c r="GLR5" s="400"/>
      <c r="GLS5" s="400"/>
      <c r="GLT5" s="400"/>
      <c r="GLU5" s="400"/>
      <c r="GLV5" s="400"/>
      <c r="GLW5" s="400"/>
      <c r="GLX5" s="400"/>
      <c r="GLY5" s="48"/>
      <c r="GLZ5" s="400"/>
      <c r="GMA5" s="400"/>
      <c r="GMB5" s="400"/>
      <c r="GMC5" s="400"/>
      <c r="GMD5" s="400"/>
      <c r="GME5" s="400"/>
      <c r="GMF5" s="400"/>
      <c r="GMG5" s="400"/>
      <c r="GMH5" s="400"/>
      <c r="GMI5" s="48"/>
      <c r="GMJ5" s="400"/>
      <c r="GMK5" s="400"/>
      <c r="GML5" s="400"/>
      <c r="GMM5" s="400"/>
      <c r="GMN5" s="400"/>
      <c r="GMO5" s="400"/>
      <c r="GMP5" s="400"/>
      <c r="GMQ5" s="400"/>
      <c r="GMR5" s="400"/>
      <c r="GMS5" s="48"/>
      <c r="GMT5" s="400"/>
      <c r="GMU5" s="400"/>
      <c r="GMV5" s="400"/>
      <c r="GMW5" s="400"/>
      <c r="GMX5" s="400"/>
      <c r="GMY5" s="400"/>
      <c r="GMZ5" s="400"/>
      <c r="GNA5" s="400"/>
      <c r="GNB5" s="400"/>
      <c r="GNC5" s="48"/>
      <c r="GND5" s="400"/>
      <c r="GNE5" s="400"/>
      <c r="GNF5" s="400"/>
      <c r="GNG5" s="400"/>
      <c r="GNH5" s="400"/>
      <c r="GNI5" s="400"/>
      <c r="GNJ5" s="400"/>
      <c r="GNK5" s="400"/>
      <c r="GNL5" s="400"/>
      <c r="GNM5" s="48"/>
      <c r="GNN5" s="400"/>
      <c r="GNO5" s="400"/>
      <c r="GNP5" s="400"/>
      <c r="GNQ5" s="400"/>
      <c r="GNR5" s="400"/>
      <c r="GNS5" s="400"/>
      <c r="GNT5" s="400"/>
      <c r="GNU5" s="400"/>
      <c r="GNV5" s="400"/>
      <c r="GNW5" s="48"/>
      <c r="GNX5" s="400"/>
      <c r="GNY5" s="400"/>
      <c r="GNZ5" s="400"/>
      <c r="GOA5" s="400"/>
      <c r="GOB5" s="400"/>
      <c r="GOC5" s="400"/>
      <c r="GOD5" s="400"/>
      <c r="GOE5" s="400"/>
      <c r="GOF5" s="400"/>
      <c r="GOG5" s="48"/>
      <c r="GOH5" s="400"/>
      <c r="GOI5" s="400"/>
      <c r="GOJ5" s="400"/>
      <c r="GOK5" s="400"/>
      <c r="GOL5" s="400"/>
      <c r="GOM5" s="400"/>
      <c r="GON5" s="400"/>
      <c r="GOO5" s="400"/>
      <c r="GOP5" s="400"/>
      <c r="GOQ5" s="48"/>
      <c r="GOR5" s="400"/>
      <c r="GOS5" s="400"/>
      <c r="GOT5" s="400"/>
      <c r="GOU5" s="400"/>
      <c r="GOV5" s="400"/>
      <c r="GOW5" s="400"/>
      <c r="GOX5" s="400"/>
      <c r="GOY5" s="400"/>
      <c r="GOZ5" s="400"/>
      <c r="GPA5" s="48"/>
      <c r="GPB5" s="400"/>
      <c r="GPC5" s="400"/>
      <c r="GPD5" s="400"/>
      <c r="GPE5" s="400"/>
      <c r="GPF5" s="400"/>
      <c r="GPG5" s="400"/>
      <c r="GPH5" s="400"/>
      <c r="GPI5" s="400"/>
      <c r="GPJ5" s="400"/>
      <c r="GPK5" s="48"/>
      <c r="GPL5" s="400"/>
      <c r="GPM5" s="400"/>
      <c r="GPN5" s="400"/>
      <c r="GPO5" s="400"/>
      <c r="GPP5" s="400"/>
      <c r="GPQ5" s="400"/>
      <c r="GPR5" s="400"/>
      <c r="GPS5" s="400"/>
      <c r="GPT5" s="400"/>
      <c r="GPU5" s="48"/>
      <c r="GPV5" s="400"/>
      <c r="GPW5" s="400"/>
      <c r="GPX5" s="400"/>
      <c r="GPY5" s="400"/>
      <c r="GPZ5" s="400"/>
      <c r="GQA5" s="400"/>
      <c r="GQB5" s="400"/>
      <c r="GQC5" s="400"/>
      <c r="GQD5" s="400"/>
      <c r="GQE5" s="48"/>
      <c r="GQF5" s="400"/>
      <c r="GQG5" s="400"/>
      <c r="GQH5" s="400"/>
      <c r="GQI5" s="400"/>
      <c r="GQJ5" s="400"/>
      <c r="GQK5" s="400"/>
      <c r="GQL5" s="400"/>
      <c r="GQM5" s="400"/>
      <c r="GQN5" s="400"/>
      <c r="GQO5" s="48"/>
      <c r="GQP5" s="400"/>
      <c r="GQQ5" s="400"/>
      <c r="GQR5" s="400"/>
      <c r="GQS5" s="400"/>
      <c r="GQT5" s="400"/>
      <c r="GQU5" s="400"/>
      <c r="GQV5" s="400"/>
      <c r="GQW5" s="400"/>
      <c r="GQX5" s="400"/>
      <c r="GQY5" s="48"/>
      <c r="GQZ5" s="400"/>
      <c r="GRA5" s="400"/>
      <c r="GRB5" s="400"/>
      <c r="GRC5" s="400"/>
      <c r="GRD5" s="400"/>
      <c r="GRE5" s="400"/>
      <c r="GRF5" s="400"/>
      <c r="GRG5" s="400"/>
      <c r="GRH5" s="400"/>
      <c r="GRI5" s="48"/>
      <c r="GRJ5" s="400"/>
      <c r="GRK5" s="400"/>
      <c r="GRL5" s="400"/>
      <c r="GRM5" s="400"/>
      <c r="GRN5" s="400"/>
      <c r="GRO5" s="400"/>
      <c r="GRP5" s="400"/>
      <c r="GRQ5" s="400"/>
      <c r="GRR5" s="400"/>
      <c r="GRS5" s="48"/>
      <c r="GRT5" s="400"/>
      <c r="GRU5" s="400"/>
      <c r="GRV5" s="400"/>
      <c r="GRW5" s="400"/>
      <c r="GRX5" s="400"/>
      <c r="GRY5" s="400"/>
      <c r="GRZ5" s="400"/>
      <c r="GSA5" s="400"/>
      <c r="GSB5" s="400"/>
      <c r="GSC5" s="48"/>
      <c r="GSD5" s="400"/>
      <c r="GSE5" s="400"/>
      <c r="GSF5" s="400"/>
      <c r="GSG5" s="400"/>
      <c r="GSH5" s="400"/>
      <c r="GSI5" s="400"/>
      <c r="GSJ5" s="400"/>
      <c r="GSK5" s="400"/>
      <c r="GSL5" s="400"/>
      <c r="GSM5" s="48"/>
      <c r="GSN5" s="400"/>
      <c r="GSO5" s="400"/>
      <c r="GSP5" s="400"/>
      <c r="GSQ5" s="400"/>
      <c r="GSR5" s="400"/>
      <c r="GSS5" s="400"/>
      <c r="GST5" s="400"/>
      <c r="GSU5" s="400"/>
      <c r="GSV5" s="400"/>
      <c r="GSW5" s="48"/>
      <c r="GSX5" s="400"/>
      <c r="GSY5" s="400"/>
      <c r="GSZ5" s="400"/>
      <c r="GTA5" s="400"/>
      <c r="GTB5" s="400"/>
      <c r="GTC5" s="400"/>
      <c r="GTD5" s="400"/>
      <c r="GTE5" s="400"/>
      <c r="GTF5" s="400"/>
      <c r="GTG5" s="48"/>
      <c r="GTH5" s="400"/>
      <c r="GTI5" s="400"/>
      <c r="GTJ5" s="400"/>
      <c r="GTK5" s="400"/>
      <c r="GTL5" s="400"/>
      <c r="GTM5" s="400"/>
      <c r="GTN5" s="400"/>
      <c r="GTO5" s="400"/>
      <c r="GTP5" s="400"/>
      <c r="GTQ5" s="48"/>
      <c r="GTR5" s="400"/>
      <c r="GTS5" s="400"/>
      <c r="GTT5" s="400"/>
      <c r="GTU5" s="400"/>
      <c r="GTV5" s="400"/>
      <c r="GTW5" s="400"/>
      <c r="GTX5" s="400"/>
      <c r="GTY5" s="400"/>
      <c r="GTZ5" s="400"/>
      <c r="GUA5" s="48"/>
      <c r="GUB5" s="400"/>
      <c r="GUC5" s="400"/>
      <c r="GUD5" s="400"/>
      <c r="GUE5" s="400"/>
      <c r="GUF5" s="400"/>
      <c r="GUG5" s="400"/>
      <c r="GUH5" s="400"/>
      <c r="GUI5" s="400"/>
      <c r="GUJ5" s="400"/>
      <c r="GUK5" s="48"/>
      <c r="GUL5" s="400"/>
      <c r="GUM5" s="400"/>
      <c r="GUN5" s="400"/>
      <c r="GUO5" s="400"/>
      <c r="GUP5" s="400"/>
      <c r="GUQ5" s="400"/>
      <c r="GUR5" s="400"/>
      <c r="GUS5" s="400"/>
      <c r="GUT5" s="400"/>
      <c r="GUU5" s="48"/>
      <c r="GUV5" s="400"/>
      <c r="GUW5" s="400"/>
      <c r="GUX5" s="400"/>
      <c r="GUY5" s="400"/>
      <c r="GUZ5" s="400"/>
      <c r="GVA5" s="400"/>
      <c r="GVB5" s="400"/>
      <c r="GVC5" s="400"/>
      <c r="GVD5" s="400"/>
      <c r="GVE5" s="48"/>
      <c r="GVF5" s="400"/>
      <c r="GVG5" s="400"/>
      <c r="GVH5" s="400"/>
      <c r="GVI5" s="400"/>
      <c r="GVJ5" s="400"/>
      <c r="GVK5" s="400"/>
      <c r="GVL5" s="400"/>
      <c r="GVM5" s="400"/>
      <c r="GVN5" s="400"/>
      <c r="GVO5" s="48"/>
      <c r="GVP5" s="400"/>
      <c r="GVQ5" s="400"/>
      <c r="GVR5" s="400"/>
      <c r="GVS5" s="400"/>
      <c r="GVT5" s="400"/>
      <c r="GVU5" s="400"/>
      <c r="GVV5" s="400"/>
      <c r="GVW5" s="400"/>
      <c r="GVX5" s="400"/>
      <c r="GVY5" s="48"/>
      <c r="GVZ5" s="400"/>
      <c r="GWA5" s="400"/>
      <c r="GWB5" s="400"/>
      <c r="GWC5" s="400"/>
      <c r="GWD5" s="400"/>
      <c r="GWE5" s="400"/>
      <c r="GWF5" s="400"/>
      <c r="GWG5" s="400"/>
      <c r="GWH5" s="400"/>
      <c r="GWI5" s="48"/>
      <c r="GWJ5" s="400"/>
      <c r="GWK5" s="400"/>
      <c r="GWL5" s="400"/>
      <c r="GWM5" s="400"/>
      <c r="GWN5" s="400"/>
      <c r="GWO5" s="400"/>
      <c r="GWP5" s="400"/>
      <c r="GWQ5" s="400"/>
      <c r="GWR5" s="400"/>
      <c r="GWS5" s="48"/>
      <c r="GWT5" s="400"/>
      <c r="GWU5" s="400"/>
      <c r="GWV5" s="400"/>
      <c r="GWW5" s="400"/>
      <c r="GWX5" s="400"/>
      <c r="GWY5" s="400"/>
      <c r="GWZ5" s="400"/>
      <c r="GXA5" s="400"/>
      <c r="GXB5" s="400"/>
      <c r="GXC5" s="48"/>
      <c r="GXD5" s="400"/>
      <c r="GXE5" s="400"/>
      <c r="GXF5" s="400"/>
      <c r="GXG5" s="400"/>
      <c r="GXH5" s="400"/>
      <c r="GXI5" s="400"/>
      <c r="GXJ5" s="400"/>
      <c r="GXK5" s="400"/>
      <c r="GXL5" s="400"/>
      <c r="GXM5" s="48"/>
      <c r="GXN5" s="400"/>
      <c r="GXO5" s="400"/>
      <c r="GXP5" s="400"/>
      <c r="GXQ5" s="400"/>
      <c r="GXR5" s="400"/>
      <c r="GXS5" s="400"/>
      <c r="GXT5" s="400"/>
      <c r="GXU5" s="400"/>
      <c r="GXV5" s="400"/>
      <c r="GXW5" s="48"/>
      <c r="GXX5" s="400"/>
      <c r="GXY5" s="400"/>
      <c r="GXZ5" s="400"/>
      <c r="GYA5" s="400"/>
      <c r="GYB5" s="400"/>
      <c r="GYC5" s="400"/>
      <c r="GYD5" s="400"/>
      <c r="GYE5" s="400"/>
      <c r="GYF5" s="400"/>
      <c r="GYG5" s="48"/>
      <c r="GYH5" s="400"/>
      <c r="GYI5" s="400"/>
      <c r="GYJ5" s="400"/>
      <c r="GYK5" s="400"/>
      <c r="GYL5" s="400"/>
      <c r="GYM5" s="400"/>
      <c r="GYN5" s="400"/>
      <c r="GYO5" s="400"/>
      <c r="GYP5" s="400"/>
      <c r="GYQ5" s="48"/>
      <c r="GYR5" s="400"/>
      <c r="GYS5" s="400"/>
      <c r="GYT5" s="400"/>
      <c r="GYU5" s="400"/>
      <c r="GYV5" s="400"/>
      <c r="GYW5" s="400"/>
      <c r="GYX5" s="400"/>
      <c r="GYY5" s="400"/>
      <c r="GYZ5" s="400"/>
      <c r="GZA5" s="48"/>
      <c r="GZB5" s="400"/>
      <c r="GZC5" s="400"/>
      <c r="GZD5" s="400"/>
      <c r="GZE5" s="400"/>
      <c r="GZF5" s="400"/>
      <c r="GZG5" s="400"/>
      <c r="GZH5" s="400"/>
      <c r="GZI5" s="400"/>
      <c r="GZJ5" s="400"/>
      <c r="GZK5" s="48"/>
      <c r="GZL5" s="400"/>
      <c r="GZM5" s="400"/>
      <c r="GZN5" s="400"/>
      <c r="GZO5" s="400"/>
      <c r="GZP5" s="400"/>
      <c r="GZQ5" s="400"/>
      <c r="GZR5" s="400"/>
      <c r="GZS5" s="400"/>
      <c r="GZT5" s="400"/>
      <c r="GZU5" s="48"/>
      <c r="GZV5" s="400"/>
      <c r="GZW5" s="400"/>
      <c r="GZX5" s="400"/>
      <c r="GZY5" s="400"/>
      <c r="GZZ5" s="400"/>
      <c r="HAA5" s="400"/>
      <c r="HAB5" s="400"/>
      <c r="HAC5" s="400"/>
      <c r="HAD5" s="400"/>
      <c r="HAE5" s="48"/>
      <c r="HAF5" s="400"/>
      <c r="HAG5" s="400"/>
      <c r="HAH5" s="400"/>
      <c r="HAI5" s="400"/>
      <c r="HAJ5" s="400"/>
      <c r="HAK5" s="400"/>
      <c r="HAL5" s="400"/>
      <c r="HAM5" s="400"/>
      <c r="HAN5" s="400"/>
      <c r="HAO5" s="48"/>
      <c r="HAP5" s="400"/>
      <c r="HAQ5" s="400"/>
      <c r="HAR5" s="400"/>
      <c r="HAS5" s="400"/>
      <c r="HAT5" s="400"/>
      <c r="HAU5" s="400"/>
      <c r="HAV5" s="400"/>
      <c r="HAW5" s="400"/>
      <c r="HAX5" s="400"/>
      <c r="HAY5" s="48"/>
      <c r="HAZ5" s="400"/>
      <c r="HBA5" s="400"/>
      <c r="HBB5" s="400"/>
      <c r="HBC5" s="400"/>
      <c r="HBD5" s="400"/>
      <c r="HBE5" s="400"/>
      <c r="HBF5" s="400"/>
      <c r="HBG5" s="400"/>
      <c r="HBH5" s="400"/>
      <c r="HBI5" s="48"/>
      <c r="HBJ5" s="400"/>
      <c r="HBK5" s="400"/>
      <c r="HBL5" s="400"/>
      <c r="HBM5" s="400"/>
      <c r="HBN5" s="400"/>
      <c r="HBO5" s="400"/>
      <c r="HBP5" s="400"/>
      <c r="HBQ5" s="400"/>
      <c r="HBR5" s="400"/>
      <c r="HBS5" s="48"/>
      <c r="HBT5" s="400"/>
      <c r="HBU5" s="400"/>
      <c r="HBV5" s="400"/>
      <c r="HBW5" s="400"/>
      <c r="HBX5" s="400"/>
      <c r="HBY5" s="400"/>
      <c r="HBZ5" s="400"/>
      <c r="HCA5" s="400"/>
      <c r="HCB5" s="400"/>
      <c r="HCC5" s="48"/>
      <c r="HCD5" s="400"/>
      <c r="HCE5" s="400"/>
      <c r="HCF5" s="400"/>
      <c r="HCG5" s="400"/>
      <c r="HCH5" s="400"/>
      <c r="HCI5" s="400"/>
      <c r="HCJ5" s="400"/>
      <c r="HCK5" s="400"/>
      <c r="HCL5" s="400"/>
      <c r="HCM5" s="48"/>
      <c r="HCN5" s="400"/>
      <c r="HCO5" s="400"/>
      <c r="HCP5" s="400"/>
      <c r="HCQ5" s="400"/>
      <c r="HCR5" s="400"/>
      <c r="HCS5" s="400"/>
      <c r="HCT5" s="400"/>
      <c r="HCU5" s="400"/>
      <c r="HCV5" s="400"/>
      <c r="HCW5" s="48"/>
      <c r="HCX5" s="400"/>
      <c r="HCY5" s="400"/>
      <c r="HCZ5" s="400"/>
      <c r="HDA5" s="400"/>
      <c r="HDB5" s="400"/>
      <c r="HDC5" s="400"/>
      <c r="HDD5" s="400"/>
      <c r="HDE5" s="400"/>
      <c r="HDF5" s="400"/>
      <c r="HDG5" s="48"/>
      <c r="HDH5" s="400"/>
      <c r="HDI5" s="400"/>
      <c r="HDJ5" s="400"/>
      <c r="HDK5" s="400"/>
      <c r="HDL5" s="400"/>
      <c r="HDM5" s="400"/>
      <c r="HDN5" s="400"/>
      <c r="HDO5" s="400"/>
      <c r="HDP5" s="400"/>
      <c r="HDQ5" s="48"/>
      <c r="HDR5" s="400"/>
      <c r="HDS5" s="400"/>
      <c r="HDT5" s="400"/>
      <c r="HDU5" s="400"/>
      <c r="HDV5" s="400"/>
      <c r="HDW5" s="400"/>
      <c r="HDX5" s="400"/>
      <c r="HDY5" s="400"/>
      <c r="HDZ5" s="400"/>
      <c r="HEA5" s="48"/>
      <c r="HEB5" s="400"/>
      <c r="HEC5" s="400"/>
      <c r="HED5" s="400"/>
      <c r="HEE5" s="400"/>
      <c r="HEF5" s="400"/>
      <c r="HEG5" s="400"/>
      <c r="HEH5" s="400"/>
      <c r="HEI5" s="400"/>
      <c r="HEJ5" s="400"/>
      <c r="HEK5" s="48"/>
      <c r="HEL5" s="400"/>
      <c r="HEM5" s="400"/>
      <c r="HEN5" s="400"/>
      <c r="HEO5" s="400"/>
      <c r="HEP5" s="400"/>
      <c r="HEQ5" s="400"/>
      <c r="HER5" s="400"/>
      <c r="HES5" s="400"/>
      <c r="HET5" s="400"/>
      <c r="HEU5" s="48"/>
      <c r="HEV5" s="400"/>
      <c r="HEW5" s="400"/>
      <c r="HEX5" s="400"/>
      <c r="HEY5" s="400"/>
      <c r="HEZ5" s="400"/>
      <c r="HFA5" s="400"/>
      <c r="HFB5" s="400"/>
      <c r="HFC5" s="400"/>
      <c r="HFD5" s="400"/>
      <c r="HFE5" s="48"/>
      <c r="HFF5" s="400"/>
      <c r="HFG5" s="400"/>
      <c r="HFH5" s="400"/>
      <c r="HFI5" s="400"/>
      <c r="HFJ5" s="400"/>
      <c r="HFK5" s="400"/>
      <c r="HFL5" s="400"/>
      <c r="HFM5" s="400"/>
      <c r="HFN5" s="400"/>
      <c r="HFO5" s="48"/>
      <c r="HFP5" s="400"/>
      <c r="HFQ5" s="400"/>
      <c r="HFR5" s="400"/>
      <c r="HFS5" s="400"/>
      <c r="HFT5" s="400"/>
      <c r="HFU5" s="400"/>
      <c r="HFV5" s="400"/>
      <c r="HFW5" s="400"/>
      <c r="HFX5" s="400"/>
      <c r="HFY5" s="48"/>
      <c r="HFZ5" s="400"/>
      <c r="HGA5" s="400"/>
      <c r="HGB5" s="400"/>
      <c r="HGC5" s="400"/>
      <c r="HGD5" s="400"/>
      <c r="HGE5" s="400"/>
      <c r="HGF5" s="400"/>
      <c r="HGG5" s="400"/>
      <c r="HGH5" s="400"/>
      <c r="HGI5" s="48"/>
      <c r="HGJ5" s="400"/>
      <c r="HGK5" s="400"/>
      <c r="HGL5" s="400"/>
      <c r="HGM5" s="400"/>
      <c r="HGN5" s="400"/>
      <c r="HGO5" s="400"/>
      <c r="HGP5" s="400"/>
      <c r="HGQ5" s="400"/>
      <c r="HGR5" s="400"/>
      <c r="HGS5" s="48"/>
      <c r="HGT5" s="400"/>
      <c r="HGU5" s="400"/>
      <c r="HGV5" s="400"/>
      <c r="HGW5" s="400"/>
      <c r="HGX5" s="400"/>
      <c r="HGY5" s="400"/>
      <c r="HGZ5" s="400"/>
      <c r="HHA5" s="400"/>
      <c r="HHB5" s="400"/>
      <c r="HHC5" s="48"/>
      <c r="HHD5" s="400"/>
      <c r="HHE5" s="400"/>
      <c r="HHF5" s="400"/>
      <c r="HHG5" s="400"/>
      <c r="HHH5" s="400"/>
      <c r="HHI5" s="400"/>
      <c r="HHJ5" s="400"/>
      <c r="HHK5" s="400"/>
      <c r="HHL5" s="400"/>
      <c r="HHM5" s="48"/>
      <c r="HHN5" s="400"/>
      <c r="HHO5" s="400"/>
      <c r="HHP5" s="400"/>
      <c r="HHQ5" s="400"/>
      <c r="HHR5" s="400"/>
      <c r="HHS5" s="400"/>
      <c r="HHT5" s="400"/>
      <c r="HHU5" s="400"/>
      <c r="HHV5" s="400"/>
      <c r="HHW5" s="48"/>
      <c r="HHX5" s="400"/>
      <c r="HHY5" s="400"/>
      <c r="HHZ5" s="400"/>
      <c r="HIA5" s="400"/>
      <c r="HIB5" s="400"/>
      <c r="HIC5" s="400"/>
      <c r="HID5" s="400"/>
      <c r="HIE5" s="400"/>
      <c r="HIF5" s="400"/>
      <c r="HIG5" s="48"/>
      <c r="HIH5" s="400"/>
      <c r="HII5" s="400"/>
      <c r="HIJ5" s="400"/>
      <c r="HIK5" s="400"/>
      <c r="HIL5" s="400"/>
      <c r="HIM5" s="400"/>
      <c r="HIN5" s="400"/>
      <c r="HIO5" s="400"/>
      <c r="HIP5" s="400"/>
      <c r="HIQ5" s="48"/>
      <c r="HIR5" s="400"/>
      <c r="HIS5" s="400"/>
      <c r="HIT5" s="400"/>
      <c r="HIU5" s="400"/>
      <c r="HIV5" s="400"/>
      <c r="HIW5" s="400"/>
      <c r="HIX5" s="400"/>
      <c r="HIY5" s="400"/>
      <c r="HIZ5" s="400"/>
      <c r="HJA5" s="48"/>
      <c r="HJB5" s="400"/>
      <c r="HJC5" s="400"/>
      <c r="HJD5" s="400"/>
      <c r="HJE5" s="400"/>
      <c r="HJF5" s="400"/>
      <c r="HJG5" s="400"/>
      <c r="HJH5" s="400"/>
      <c r="HJI5" s="400"/>
      <c r="HJJ5" s="400"/>
      <c r="HJK5" s="48"/>
      <c r="HJL5" s="400"/>
      <c r="HJM5" s="400"/>
      <c r="HJN5" s="400"/>
      <c r="HJO5" s="400"/>
      <c r="HJP5" s="400"/>
      <c r="HJQ5" s="400"/>
      <c r="HJR5" s="400"/>
      <c r="HJS5" s="400"/>
      <c r="HJT5" s="400"/>
      <c r="HJU5" s="48"/>
      <c r="HJV5" s="400"/>
      <c r="HJW5" s="400"/>
      <c r="HJX5" s="400"/>
      <c r="HJY5" s="400"/>
      <c r="HJZ5" s="400"/>
      <c r="HKA5" s="400"/>
      <c r="HKB5" s="400"/>
      <c r="HKC5" s="400"/>
      <c r="HKD5" s="400"/>
      <c r="HKE5" s="48"/>
      <c r="HKF5" s="400"/>
      <c r="HKG5" s="400"/>
      <c r="HKH5" s="400"/>
      <c r="HKI5" s="400"/>
      <c r="HKJ5" s="400"/>
      <c r="HKK5" s="400"/>
      <c r="HKL5" s="400"/>
      <c r="HKM5" s="400"/>
      <c r="HKN5" s="400"/>
      <c r="HKO5" s="48"/>
      <c r="HKP5" s="400"/>
      <c r="HKQ5" s="400"/>
      <c r="HKR5" s="400"/>
      <c r="HKS5" s="400"/>
      <c r="HKT5" s="400"/>
      <c r="HKU5" s="400"/>
      <c r="HKV5" s="400"/>
      <c r="HKW5" s="400"/>
      <c r="HKX5" s="400"/>
      <c r="HKY5" s="48"/>
      <c r="HKZ5" s="400"/>
      <c r="HLA5" s="400"/>
      <c r="HLB5" s="400"/>
      <c r="HLC5" s="400"/>
      <c r="HLD5" s="400"/>
      <c r="HLE5" s="400"/>
      <c r="HLF5" s="400"/>
      <c r="HLG5" s="400"/>
      <c r="HLH5" s="400"/>
      <c r="HLI5" s="48"/>
      <c r="HLJ5" s="400"/>
      <c r="HLK5" s="400"/>
      <c r="HLL5" s="400"/>
      <c r="HLM5" s="400"/>
      <c r="HLN5" s="400"/>
      <c r="HLO5" s="400"/>
      <c r="HLP5" s="400"/>
      <c r="HLQ5" s="400"/>
      <c r="HLR5" s="400"/>
      <c r="HLS5" s="48"/>
      <c r="HLT5" s="400"/>
      <c r="HLU5" s="400"/>
      <c r="HLV5" s="400"/>
      <c r="HLW5" s="400"/>
      <c r="HLX5" s="400"/>
      <c r="HLY5" s="400"/>
      <c r="HLZ5" s="400"/>
      <c r="HMA5" s="400"/>
      <c r="HMB5" s="400"/>
      <c r="HMC5" s="48"/>
      <c r="HMD5" s="400"/>
      <c r="HME5" s="400"/>
      <c r="HMF5" s="400"/>
      <c r="HMG5" s="400"/>
      <c r="HMH5" s="400"/>
      <c r="HMI5" s="400"/>
      <c r="HMJ5" s="400"/>
      <c r="HMK5" s="400"/>
      <c r="HML5" s="400"/>
      <c r="HMM5" s="48"/>
      <c r="HMN5" s="400"/>
      <c r="HMO5" s="400"/>
      <c r="HMP5" s="400"/>
      <c r="HMQ5" s="400"/>
      <c r="HMR5" s="400"/>
      <c r="HMS5" s="400"/>
      <c r="HMT5" s="400"/>
      <c r="HMU5" s="400"/>
      <c r="HMV5" s="400"/>
      <c r="HMW5" s="48"/>
      <c r="HMX5" s="400"/>
      <c r="HMY5" s="400"/>
      <c r="HMZ5" s="400"/>
      <c r="HNA5" s="400"/>
      <c r="HNB5" s="400"/>
      <c r="HNC5" s="400"/>
      <c r="HND5" s="400"/>
      <c r="HNE5" s="400"/>
      <c r="HNF5" s="400"/>
      <c r="HNG5" s="48"/>
      <c r="HNH5" s="400"/>
      <c r="HNI5" s="400"/>
      <c r="HNJ5" s="400"/>
      <c r="HNK5" s="400"/>
      <c r="HNL5" s="400"/>
      <c r="HNM5" s="400"/>
      <c r="HNN5" s="400"/>
      <c r="HNO5" s="400"/>
      <c r="HNP5" s="400"/>
      <c r="HNQ5" s="48"/>
      <c r="HNR5" s="400"/>
      <c r="HNS5" s="400"/>
      <c r="HNT5" s="400"/>
      <c r="HNU5" s="400"/>
      <c r="HNV5" s="400"/>
      <c r="HNW5" s="400"/>
      <c r="HNX5" s="400"/>
      <c r="HNY5" s="400"/>
      <c r="HNZ5" s="400"/>
      <c r="HOA5" s="48"/>
      <c r="HOB5" s="400"/>
      <c r="HOC5" s="400"/>
      <c r="HOD5" s="400"/>
      <c r="HOE5" s="400"/>
      <c r="HOF5" s="400"/>
      <c r="HOG5" s="400"/>
      <c r="HOH5" s="400"/>
      <c r="HOI5" s="400"/>
      <c r="HOJ5" s="400"/>
      <c r="HOK5" s="48"/>
      <c r="HOL5" s="400"/>
      <c r="HOM5" s="400"/>
      <c r="HON5" s="400"/>
      <c r="HOO5" s="400"/>
      <c r="HOP5" s="400"/>
      <c r="HOQ5" s="400"/>
      <c r="HOR5" s="400"/>
      <c r="HOS5" s="400"/>
      <c r="HOT5" s="400"/>
      <c r="HOU5" s="48"/>
      <c r="HOV5" s="400"/>
      <c r="HOW5" s="400"/>
      <c r="HOX5" s="400"/>
      <c r="HOY5" s="400"/>
      <c r="HOZ5" s="400"/>
      <c r="HPA5" s="400"/>
      <c r="HPB5" s="400"/>
      <c r="HPC5" s="400"/>
      <c r="HPD5" s="400"/>
      <c r="HPE5" s="48"/>
      <c r="HPF5" s="400"/>
      <c r="HPG5" s="400"/>
      <c r="HPH5" s="400"/>
      <c r="HPI5" s="400"/>
      <c r="HPJ5" s="400"/>
      <c r="HPK5" s="400"/>
      <c r="HPL5" s="400"/>
      <c r="HPM5" s="400"/>
      <c r="HPN5" s="400"/>
      <c r="HPO5" s="48"/>
      <c r="HPP5" s="400"/>
      <c r="HPQ5" s="400"/>
      <c r="HPR5" s="400"/>
      <c r="HPS5" s="400"/>
      <c r="HPT5" s="400"/>
      <c r="HPU5" s="400"/>
      <c r="HPV5" s="400"/>
      <c r="HPW5" s="400"/>
      <c r="HPX5" s="400"/>
      <c r="HPY5" s="48"/>
      <c r="HPZ5" s="400"/>
      <c r="HQA5" s="400"/>
      <c r="HQB5" s="400"/>
      <c r="HQC5" s="400"/>
      <c r="HQD5" s="400"/>
      <c r="HQE5" s="400"/>
      <c r="HQF5" s="400"/>
      <c r="HQG5" s="400"/>
      <c r="HQH5" s="400"/>
      <c r="HQI5" s="48"/>
      <c r="HQJ5" s="400"/>
      <c r="HQK5" s="400"/>
      <c r="HQL5" s="400"/>
      <c r="HQM5" s="400"/>
      <c r="HQN5" s="400"/>
      <c r="HQO5" s="400"/>
      <c r="HQP5" s="400"/>
      <c r="HQQ5" s="400"/>
      <c r="HQR5" s="400"/>
      <c r="HQS5" s="48"/>
      <c r="HQT5" s="400"/>
      <c r="HQU5" s="400"/>
      <c r="HQV5" s="400"/>
      <c r="HQW5" s="400"/>
      <c r="HQX5" s="400"/>
      <c r="HQY5" s="400"/>
      <c r="HQZ5" s="400"/>
      <c r="HRA5" s="400"/>
      <c r="HRB5" s="400"/>
      <c r="HRC5" s="48"/>
      <c r="HRD5" s="400"/>
      <c r="HRE5" s="400"/>
      <c r="HRF5" s="400"/>
      <c r="HRG5" s="400"/>
      <c r="HRH5" s="400"/>
      <c r="HRI5" s="400"/>
      <c r="HRJ5" s="400"/>
      <c r="HRK5" s="400"/>
      <c r="HRL5" s="400"/>
      <c r="HRM5" s="48"/>
      <c r="HRN5" s="400"/>
      <c r="HRO5" s="400"/>
      <c r="HRP5" s="400"/>
      <c r="HRQ5" s="400"/>
      <c r="HRR5" s="400"/>
      <c r="HRS5" s="400"/>
      <c r="HRT5" s="400"/>
      <c r="HRU5" s="400"/>
      <c r="HRV5" s="400"/>
      <c r="HRW5" s="48"/>
      <c r="HRX5" s="400"/>
      <c r="HRY5" s="400"/>
      <c r="HRZ5" s="400"/>
      <c r="HSA5" s="400"/>
      <c r="HSB5" s="400"/>
      <c r="HSC5" s="400"/>
      <c r="HSD5" s="400"/>
      <c r="HSE5" s="400"/>
      <c r="HSF5" s="400"/>
      <c r="HSG5" s="48"/>
      <c r="HSH5" s="400"/>
      <c r="HSI5" s="400"/>
      <c r="HSJ5" s="400"/>
      <c r="HSK5" s="400"/>
      <c r="HSL5" s="400"/>
      <c r="HSM5" s="400"/>
      <c r="HSN5" s="400"/>
      <c r="HSO5" s="400"/>
      <c r="HSP5" s="400"/>
      <c r="HSQ5" s="48"/>
      <c r="HSR5" s="400"/>
      <c r="HSS5" s="400"/>
      <c r="HST5" s="400"/>
      <c r="HSU5" s="400"/>
      <c r="HSV5" s="400"/>
      <c r="HSW5" s="400"/>
      <c r="HSX5" s="400"/>
      <c r="HSY5" s="400"/>
      <c r="HSZ5" s="400"/>
      <c r="HTA5" s="48"/>
      <c r="HTB5" s="400"/>
      <c r="HTC5" s="400"/>
      <c r="HTD5" s="400"/>
      <c r="HTE5" s="400"/>
      <c r="HTF5" s="400"/>
      <c r="HTG5" s="400"/>
      <c r="HTH5" s="400"/>
      <c r="HTI5" s="400"/>
      <c r="HTJ5" s="400"/>
      <c r="HTK5" s="48"/>
      <c r="HTL5" s="400"/>
      <c r="HTM5" s="400"/>
      <c r="HTN5" s="400"/>
      <c r="HTO5" s="400"/>
      <c r="HTP5" s="400"/>
      <c r="HTQ5" s="400"/>
      <c r="HTR5" s="400"/>
      <c r="HTS5" s="400"/>
      <c r="HTT5" s="400"/>
      <c r="HTU5" s="48"/>
      <c r="HTV5" s="400"/>
      <c r="HTW5" s="400"/>
      <c r="HTX5" s="400"/>
      <c r="HTY5" s="400"/>
      <c r="HTZ5" s="400"/>
      <c r="HUA5" s="400"/>
      <c r="HUB5" s="400"/>
      <c r="HUC5" s="400"/>
      <c r="HUD5" s="400"/>
      <c r="HUE5" s="48"/>
      <c r="HUF5" s="400"/>
      <c r="HUG5" s="400"/>
      <c r="HUH5" s="400"/>
      <c r="HUI5" s="400"/>
      <c r="HUJ5" s="400"/>
      <c r="HUK5" s="400"/>
      <c r="HUL5" s="400"/>
      <c r="HUM5" s="400"/>
      <c r="HUN5" s="400"/>
      <c r="HUO5" s="48"/>
      <c r="HUP5" s="400"/>
      <c r="HUQ5" s="400"/>
      <c r="HUR5" s="400"/>
      <c r="HUS5" s="400"/>
      <c r="HUT5" s="400"/>
      <c r="HUU5" s="400"/>
      <c r="HUV5" s="400"/>
      <c r="HUW5" s="400"/>
      <c r="HUX5" s="400"/>
      <c r="HUY5" s="48"/>
      <c r="HUZ5" s="400"/>
      <c r="HVA5" s="400"/>
      <c r="HVB5" s="400"/>
      <c r="HVC5" s="400"/>
      <c r="HVD5" s="400"/>
      <c r="HVE5" s="400"/>
      <c r="HVF5" s="400"/>
      <c r="HVG5" s="400"/>
      <c r="HVH5" s="400"/>
      <c r="HVI5" s="48"/>
      <c r="HVJ5" s="400"/>
      <c r="HVK5" s="400"/>
      <c r="HVL5" s="400"/>
      <c r="HVM5" s="400"/>
      <c r="HVN5" s="400"/>
      <c r="HVO5" s="400"/>
      <c r="HVP5" s="400"/>
      <c r="HVQ5" s="400"/>
      <c r="HVR5" s="400"/>
      <c r="HVS5" s="48"/>
      <c r="HVT5" s="400"/>
      <c r="HVU5" s="400"/>
      <c r="HVV5" s="400"/>
      <c r="HVW5" s="400"/>
      <c r="HVX5" s="400"/>
      <c r="HVY5" s="400"/>
      <c r="HVZ5" s="400"/>
      <c r="HWA5" s="400"/>
      <c r="HWB5" s="400"/>
      <c r="HWC5" s="48"/>
      <c r="HWD5" s="400"/>
      <c r="HWE5" s="400"/>
      <c r="HWF5" s="400"/>
      <c r="HWG5" s="400"/>
      <c r="HWH5" s="400"/>
      <c r="HWI5" s="400"/>
      <c r="HWJ5" s="400"/>
      <c r="HWK5" s="400"/>
      <c r="HWL5" s="400"/>
      <c r="HWM5" s="48"/>
      <c r="HWN5" s="400"/>
      <c r="HWO5" s="400"/>
      <c r="HWP5" s="400"/>
      <c r="HWQ5" s="400"/>
      <c r="HWR5" s="400"/>
      <c r="HWS5" s="400"/>
      <c r="HWT5" s="400"/>
      <c r="HWU5" s="400"/>
      <c r="HWV5" s="400"/>
      <c r="HWW5" s="48"/>
      <c r="HWX5" s="400"/>
      <c r="HWY5" s="400"/>
      <c r="HWZ5" s="400"/>
      <c r="HXA5" s="400"/>
      <c r="HXB5" s="400"/>
      <c r="HXC5" s="400"/>
      <c r="HXD5" s="400"/>
      <c r="HXE5" s="400"/>
      <c r="HXF5" s="400"/>
      <c r="HXG5" s="48"/>
      <c r="HXH5" s="400"/>
      <c r="HXI5" s="400"/>
      <c r="HXJ5" s="400"/>
      <c r="HXK5" s="400"/>
      <c r="HXL5" s="400"/>
      <c r="HXM5" s="400"/>
      <c r="HXN5" s="400"/>
      <c r="HXO5" s="400"/>
      <c r="HXP5" s="400"/>
      <c r="HXQ5" s="48"/>
      <c r="HXR5" s="400"/>
      <c r="HXS5" s="400"/>
      <c r="HXT5" s="400"/>
      <c r="HXU5" s="400"/>
      <c r="HXV5" s="400"/>
      <c r="HXW5" s="400"/>
      <c r="HXX5" s="400"/>
      <c r="HXY5" s="400"/>
      <c r="HXZ5" s="400"/>
      <c r="HYA5" s="48"/>
      <c r="HYB5" s="400"/>
      <c r="HYC5" s="400"/>
      <c r="HYD5" s="400"/>
      <c r="HYE5" s="400"/>
      <c r="HYF5" s="400"/>
      <c r="HYG5" s="400"/>
      <c r="HYH5" s="400"/>
      <c r="HYI5" s="400"/>
      <c r="HYJ5" s="400"/>
      <c r="HYK5" s="48"/>
      <c r="HYL5" s="400"/>
      <c r="HYM5" s="400"/>
      <c r="HYN5" s="400"/>
      <c r="HYO5" s="400"/>
      <c r="HYP5" s="400"/>
      <c r="HYQ5" s="400"/>
      <c r="HYR5" s="400"/>
      <c r="HYS5" s="400"/>
      <c r="HYT5" s="400"/>
      <c r="HYU5" s="48"/>
      <c r="HYV5" s="400"/>
      <c r="HYW5" s="400"/>
      <c r="HYX5" s="400"/>
      <c r="HYY5" s="400"/>
      <c r="HYZ5" s="400"/>
      <c r="HZA5" s="400"/>
      <c r="HZB5" s="400"/>
      <c r="HZC5" s="400"/>
      <c r="HZD5" s="400"/>
      <c r="HZE5" s="48"/>
      <c r="HZF5" s="400"/>
      <c r="HZG5" s="400"/>
      <c r="HZH5" s="400"/>
      <c r="HZI5" s="400"/>
      <c r="HZJ5" s="400"/>
      <c r="HZK5" s="400"/>
      <c r="HZL5" s="400"/>
      <c r="HZM5" s="400"/>
      <c r="HZN5" s="400"/>
      <c r="HZO5" s="48"/>
      <c r="HZP5" s="400"/>
      <c r="HZQ5" s="400"/>
      <c r="HZR5" s="400"/>
      <c r="HZS5" s="400"/>
      <c r="HZT5" s="400"/>
      <c r="HZU5" s="400"/>
      <c r="HZV5" s="400"/>
      <c r="HZW5" s="400"/>
      <c r="HZX5" s="400"/>
      <c r="HZY5" s="48"/>
      <c r="HZZ5" s="400"/>
      <c r="IAA5" s="400"/>
      <c r="IAB5" s="400"/>
      <c r="IAC5" s="400"/>
      <c r="IAD5" s="400"/>
      <c r="IAE5" s="400"/>
      <c r="IAF5" s="400"/>
      <c r="IAG5" s="400"/>
      <c r="IAH5" s="400"/>
      <c r="IAI5" s="48"/>
      <c r="IAJ5" s="400"/>
      <c r="IAK5" s="400"/>
      <c r="IAL5" s="400"/>
      <c r="IAM5" s="400"/>
      <c r="IAN5" s="400"/>
      <c r="IAO5" s="400"/>
      <c r="IAP5" s="400"/>
      <c r="IAQ5" s="400"/>
      <c r="IAR5" s="400"/>
      <c r="IAS5" s="48"/>
      <c r="IAT5" s="400"/>
      <c r="IAU5" s="400"/>
      <c r="IAV5" s="400"/>
      <c r="IAW5" s="400"/>
      <c r="IAX5" s="400"/>
      <c r="IAY5" s="400"/>
      <c r="IAZ5" s="400"/>
      <c r="IBA5" s="400"/>
      <c r="IBB5" s="400"/>
      <c r="IBC5" s="48"/>
      <c r="IBD5" s="400"/>
      <c r="IBE5" s="400"/>
      <c r="IBF5" s="400"/>
      <c r="IBG5" s="400"/>
      <c r="IBH5" s="400"/>
      <c r="IBI5" s="400"/>
      <c r="IBJ5" s="400"/>
      <c r="IBK5" s="400"/>
      <c r="IBL5" s="400"/>
      <c r="IBM5" s="48"/>
      <c r="IBN5" s="400"/>
      <c r="IBO5" s="400"/>
      <c r="IBP5" s="400"/>
      <c r="IBQ5" s="400"/>
      <c r="IBR5" s="400"/>
      <c r="IBS5" s="400"/>
      <c r="IBT5" s="400"/>
      <c r="IBU5" s="400"/>
      <c r="IBV5" s="400"/>
      <c r="IBW5" s="48"/>
      <c r="IBX5" s="400"/>
      <c r="IBY5" s="400"/>
      <c r="IBZ5" s="400"/>
      <c r="ICA5" s="400"/>
      <c r="ICB5" s="400"/>
      <c r="ICC5" s="400"/>
      <c r="ICD5" s="400"/>
      <c r="ICE5" s="400"/>
      <c r="ICF5" s="400"/>
      <c r="ICG5" s="48"/>
      <c r="ICH5" s="400"/>
      <c r="ICI5" s="400"/>
      <c r="ICJ5" s="400"/>
      <c r="ICK5" s="400"/>
      <c r="ICL5" s="400"/>
      <c r="ICM5" s="400"/>
      <c r="ICN5" s="400"/>
      <c r="ICO5" s="400"/>
      <c r="ICP5" s="400"/>
      <c r="ICQ5" s="48"/>
      <c r="ICR5" s="400"/>
      <c r="ICS5" s="400"/>
      <c r="ICT5" s="400"/>
      <c r="ICU5" s="400"/>
      <c r="ICV5" s="400"/>
      <c r="ICW5" s="400"/>
      <c r="ICX5" s="400"/>
      <c r="ICY5" s="400"/>
      <c r="ICZ5" s="400"/>
      <c r="IDA5" s="48"/>
      <c r="IDB5" s="400"/>
      <c r="IDC5" s="400"/>
      <c r="IDD5" s="400"/>
      <c r="IDE5" s="400"/>
      <c r="IDF5" s="400"/>
      <c r="IDG5" s="400"/>
      <c r="IDH5" s="400"/>
      <c r="IDI5" s="400"/>
      <c r="IDJ5" s="400"/>
      <c r="IDK5" s="48"/>
      <c r="IDL5" s="400"/>
      <c r="IDM5" s="400"/>
      <c r="IDN5" s="400"/>
      <c r="IDO5" s="400"/>
      <c r="IDP5" s="400"/>
      <c r="IDQ5" s="400"/>
      <c r="IDR5" s="400"/>
      <c r="IDS5" s="400"/>
      <c r="IDT5" s="400"/>
      <c r="IDU5" s="48"/>
      <c r="IDV5" s="400"/>
      <c r="IDW5" s="400"/>
      <c r="IDX5" s="400"/>
      <c r="IDY5" s="400"/>
      <c r="IDZ5" s="400"/>
      <c r="IEA5" s="400"/>
      <c r="IEB5" s="400"/>
      <c r="IEC5" s="400"/>
      <c r="IED5" s="400"/>
      <c r="IEE5" s="48"/>
      <c r="IEF5" s="400"/>
      <c r="IEG5" s="400"/>
      <c r="IEH5" s="400"/>
      <c r="IEI5" s="400"/>
      <c r="IEJ5" s="400"/>
      <c r="IEK5" s="400"/>
      <c r="IEL5" s="400"/>
      <c r="IEM5" s="400"/>
      <c r="IEN5" s="400"/>
      <c r="IEO5" s="48"/>
      <c r="IEP5" s="400"/>
      <c r="IEQ5" s="400"/>
      <c r="IER5" s="400"/>
      <c r="IES5" s="400"/>
      <c r="IET5" s="400"/>
      <c r="IEU5" s="400"/>
      <c r="IEV5" s="400"/>
      <c r="IEW5" s="400"/>
      <c r="IEX5" s="400"/>
      <c r="IEY5" s="48"/>
      <c r="IEZ5" s="400"/>
      <c r="IFA5" s="400"/>
      <c r="IFB5" s="400"/>
      <c r="IFC5" s="400"/>
      <c r="IFD5" s="400"/>
      <c r="IFE5" s="400"/>
      <c r="IFF5" s="400"/>
      <c r="IFG5" s="400"/>
      <c r="IFH5" s="400"/>
      <c r="IFI5" s="48"/>
      <c r="IFJ5" s="400"/>
      <c r="IFK5" s="400"/>
      <c r="IFL5" s="400"/>
      <c r="IFM5" s="400"/>
      <c r="IFN5" s="400"/>
      <c r="IFO5" s="400"/>
      <c r="IFP5" s="400"/>
      <c r="IFQ5" s="400"/>
      <c r="IFR5" s="400"/>
      <c r="IFS5" s="48"/>
      <c r="IFT5" s="400"/>
      <c r="IFU5" s="400"/>
      <c r="IFV5" s="400"/>
      <c r="IFW5" s="400"/>
      <c r="IFX5" s="400"/>
      <c r="IFY5" s="400"/>
      <c r="IFZ5" s="400"/>
      <c r="IGA5" s="400"/>
      <c r="IGB5" s="400"/>
      <c r="IGC5" s="48"/>
      <c r="IGD5" s="400"/>
      <c r="IGE5" s="400"/>
      <c r="IGF5" s="400"/>
      <c r="IGG5" s="400"/>
      <c r="IGH5" s="400"/>
      <c r="IGI5" s="400"/>
      <c r="IGJ5" s="400"/>
      <c r="IGK5" s="400"/>
      <c r="IGL5" s="400"/>
      <c r="IGM5" s="48"/>
      <c r="IGN5" s="400"/>
      <c r="IGO5" s="400"/>
      <c r="IGP5" s="400"/>
      <c r="IGQ5" s="400"/>
      <c r="IGR5" s="400"/>
      <c r="IGS5" s="400"/>
      <c r="IGT5" s="400"/>
      <c r="IGU5" s="400"/>
      <c r="IGV5" s="400"/>
      <c r="IGW5" s="48"/>
      <c r="IGX5" s="400"/>
      <c r="IGY5" s="400"/>
      <c r="IGZ5" s="400"/>
      <c r="IHA5" s="400"/>
      <c r="IHB5" s="400"/>
      <c r="IHC5" s="400"/>
      <c r="IHD5" s="400"/>
      <c r="IHE5" s="400"/>
      <c r="IHF5" s="400"/>
      <c r="IHG5" s="48"/>
      <c r="IHH5" s="400"/>
      <c r="IHI5" s="400"/>
      <c r="IHJ5" s="400"/>
      <c r="IHK5" s="400"/>
      <c r="IHL5" s="400"/>
      <c r="IHM5" s="400"/>
      <c r="IHN5" s="400"/>
      <c r="IHO5" s="400"/>
      <c r="IHP5" s="400"/>
      <c r="IHQ5" s="48"/>
      <c r="IHR5" s="400"/>
      <c r="IHS5" s="400"/>
      <c r="IHT5" s="400"/>
      <c r="IHU5" s="400"/>
      <c r="IHV5" s="400"/>
      <c r="IHW5" s="400"/>
      <c r="IHX5" s="400"/>
      <c r="IHY5" s="400"/>
      <c r="IHZ5" s="400"/>
      <c r="IIA5" s="48"/>
      <c r="IIB5" s="400"/>
      <c r="IIC5" s="400"/>
      <c r="IID5" s="400"/>
      <c r="IIE5" s="400"/>
      <c r="IIF5" s="400"/>
      <c r="IIG5" s="400"/>
      <c r="IIH5" s="400"/>
      <c r="III5" s="400"/>
      <c r="IIJ5" s="400"/>
      <c r="IIK5" s="48"/>
      <c r="IIL5" s="400"/>
      <c r="IIM5" s="400"/>
      <c r="IIN5" s="400"/>
      <c r="IIO5" s="400"/>
      <c r="IIP5" s="400"/>
      <c r="IIQ5" s="400"/>
      <c r="IIR5" s="400"/>
      <c r="IIS5" s="400"/>
      <c r="IIT5" s="400"/>
      <c r="IIU5" s="48"/>
      <c r="IIV5" s="400"/>
      <c r="IIW5" s="400"/>
      <c r="IIX5" s="400"/>
      <c r="IIY5" s="400"/>
      <c r="IIZ5" s="400"/>
      <c r="IJA5" s="400"/>
      <c r="IJB5" s="400"/>
      <c r="IJC5" s="400"/>
      <c r="IJD5" s="400"/>
      <c r="IJE5" s="48"/>
      <c r="IJF5" s="400"/>
      <c r="IJG5" s="400"/>
      <c r="IJH5" s="400"/>
      <c r="IJI5" s="400"/>
      <c r="IJJ5" s="400"/>
      <c r="IJK5" s="400"/>
      <c r="IJL5" s="400"/>
      <c r="IJM5" s="400"/>
      <c r="IJN5" s="400"/>
      <c r="IJO5" s="48"/>
      <c r="IJP5" s="400"/>
      <c r="IJQ5" s="400"/>
      <c r="IJR5" s="400"/>
      <c r="IJS5" s="400"/>
      <c r="IJT5" s="400"/>
      <c r="IJU5" s="400"/>
      <c r="IJV5" s="400"/>
      <c r="IJW5" s="400"/>
      <c r="IJX5" s="400"/>
      <c r="IJY5" s="48"/>
      <c r="IJZ5" s="400"/>
      <c r="IKA5" s="400"/>
      <c r="IKB5" s="400"/>
      <c r="IKC5" s="400"/>
      <c r="IKD5" s="400"/>
      <c r="IKE5" s="400"/>
      <c r="IKF5" s="400"/>
      <c r="IKG5" s="400"/>
      <c r="IKH5" s="400"/>
      <c r="IKI5" s="48"/>
      <c r="IKJ5" s="400"/>
      <c r="IKK5" s="400"/>
      <c r="IKL5" s="400"/>
      <c r="IKM5" s="400"/>
      <c r="IKN5" s="400"/>
      <c r="IKO5" s="400"/>
      <c r="IKP5" s="400"/>
      <c r="IKQ5" s="400"/>
      <c r="IKR5" s="400"/>
      <c r="IKS5" s="48"/>
      <c r="IKT5" s="400"/>
      <c r="IKU5" s="400"/>
      <c r="IKV5" s="400"/>
      <c r="IKW5" s="400"/>
      <c r="IKX5" s="400"/>
      <c r="IKY5" s="400"/>
      <c r="IKZ5" s="400"/>
      <c r="ILA5" s="400"/>
      <c r="ILB5" s="400"/>
      <c r="ILC5" s="48"/>
      <c r="ILD5" s="400"/>
      <c r="ILE5" s="400"/>
      <c r="ILF5" s="400"/>
      <c r="ILG5" s="400"/>
      <c r="ILH5" s="400"/>
      <c r="ILI5" s="400"/>
      <c r="ILJ5" s="400"/>
      <c r="ILK5" s="400"/>
      <c r="ILL5" s="400"/>
      <c r="ILM5" s="48"/>
      <c r="ILN5" s="400"/>
      <c r="ILO5" s="400"/>
      <c r="ILP5" s="400"/>
      <c r="ILQ5" s="400"/>
      <c r="ILR5" s="400"/>
      <c r="ILS5" s="400"/>
      <c r="ILT5" s="400"/>
      <c r="ILU5" s="400"/>
      <c r="ILV5" s="400"/>
      <c r="ILW5" s="48"/>
      <c r="ILX5" s="400"/>
      <c r="ILY5" s="400"/>
      <c r="ILZ5" s="400"/>
      <c r="IMA5" s="400"/>
      <c r="IMB5" s="400"/>
      <c r="IMC5" s="400"/>
      <c r="IMD5" s="400"/>
      <c r="IME5" s="400"/>
      <c r="IMF5" s="400"/>
      <c r="IMG5" s="48"/>
      <c r="IMH5" s="400"/>
      <c r="IMI5" s="400"/>
      <c r="IMJ5" s="400"/>
      <c r="IMK5" s="400"/>
      <c r="IML5" s="400"/>
      <c r="IMM5" s="400"/>
      <c r="IMN5" s="400"/>
      <c r="IMO5" s="400"/>
      <c r="IMP5" s="400"/>
      <c r="IMQ5" s="48"/>
      <c r="IMR5" s="400"/>
      <c r="IMS5" s="400"/>
      <c r="IMT5" s="400"/>
      <c r="IMU5" s="400"/>
      <c r="IMV5" s="400"/>
      <c r="IMW5" s="400"/>
      <c r="IMX5" s="400"/>
      <c r="IMY5" s="400"/>
      <c r="IMZ5" s="400"/>
      <c r="INA5" s="48"/>
      <c r="INB5" s="400"/>
      <c r="INC5" s="400"/>
      <c r="IND5" s="400"/>
      <c r="INE5" s="400"/>
      <c r="INF5" s="400"/>
      <c r="ING5" s="400"/>
      <c r="INH5" s="400"/>
      <c r="INI5" s="400"/>
      <c r="INJ5" s="400"/>
      <c r="INK5" s="48"/>
      <c r="INL5" s="400"/>
      <c r="INM5" s="400"/>
      <c r="INN5" s="400"/>
      <c r="INO5" s="400"/>
      <c r="INP5" s="400"/>
      <c r="INQ5" s="400"/>
      <c r="INR5" s="400"/>
      <c r="INS5" s="400"/>
      <c r="INT5" s="400"/>
      <c r="INU5" s="48"/>
      <c r="INV5" s="400"/>
      <c r="INW5" s="400"/>
      <c r="INX5" s="400"/>
      <c r="INY5" s="400"/>
      <c r="INZ5" s="400"/>
      <c r="IOA5" s="400"/>
      <c r="IOB5" s="400"/>
      <c r="IOC5" s="400"/>
      <c r="IOD5" s="400"/>
      <c r="IOE5" s="48"/>
      <c r="IOF5" s="400"/>
      <c r="IOG5" s="400"/>
      <c r="IOH5" s="400"/>
      <c r="IOI5" s="400"/>
      <c r="IOJ5" s="400"/>
      <c r="IOK5" s="400"/>
      <c r="IOL5" s="400"/>
      <c r="IOM5" s="400"/>
      <c r="ION5" s="400"/>
      <c r="IOO5" s="48"/>
      <c r="IOP5" s="400"/>
      <c r="IOQ5" s="400"/>
      <c r="IOR5" s="400"/>
      <c r="IOS5" s="400"/>
      <c r="IOT5" s="400"/>
      <c r="IOU5" s="400"/>
      <c r="IOV5" s="400"/>
      <c r="IOW5" s="400"/>
      <c r="IOX5" s="400"/>
      <c r="IOY5" s="48"/>
      <c r="IOZ5" s="400"/>
      <c r="IPA5" s="400"/>
      <c r="IPB5" s="400"/>
      <c r="IPC5" s="400"/>
      <c r="IPD5" s="400"/>
      <c r="IPE5" s="400"/>
      <c r="IPF5" s="400"/>
      <c r="IPG5" s="400"/>
      <c r="IPH5" s="400"/>
      <c r="IPI5" s="48"/>
      <c r="IPJ5" s="400"/>
      <c r="IPK5" s="400"/>
      <c r="IPL5" s="400"/>
      <c r="IPM5" s="400"/>
      <c r="IPN5" s="400"/>
      <c r="IPO5" s="400"/>
      <c r="IPP5" s="400"/>
      <c r="IPQ5" s="400"/>
      <c r="IPR5" s="400"/>
      <c r="IPS5" s="48"/>
      <c r="IPT5" s="400"/>
      <c r="IPU5" s="400"/>
      <c r="IPV5" s="400"/>
      <c r="IPW5" s="400"/>
      <c r="IPX5" s="400"/>
      <c r="IPY5" s="400"/>
      <c r="IPZ5" s="400"/>
      <c r="IQA5" s="400"/>
      <c r="IQB5" s="400"/>
      <c r="IQC5" s="48"/>
      <c r="IQD5" s="400"/>
      <c r="IQE5" s="400"/>
      <c r="IQF5" s="400"/>
      <c r="IQG5" s="400"/>
      <c r="IQH5" s="400"/>
      <c r="IQI5" s="400"/>
      <c r="IQJ5" s="400"/>
      <c r="IQK5" s="400"/>
      <c r="IQL5" s="400"/>
      <c r="IQM5" s="48"/>
      <c r="IQN5" s="400"/>
      <c r="IQO5" s="400"/>
      <c r="IQP5" s="400"/>
      <c r="IQQ5" s="400"/>
      <c r="IQR5" s="400"/>
      <c r="IQS5" s="400"/>
      <c r="IQT5" s="400"/>
      <c r="IQU5" s="400"/>
      <c r="IQV5" s="400"/>
      <c r="IQW5" s="48"/>
      <c r="IQX5" s="400"/>
      <c r="IQY5" s="400"/>
      <c r="IQZ5" s="400"/>
      <c r="IRA5" s="400"/>
      <c r="IRB5" s="400"/>
      <c r="IRC5" s="400"/>
      <c r="IRD5" s="400"/>
      <c r="IRE5" s="400"/>
      <c r="IRF5" s="400"/>
      <c r="IRG5" s="48"/>
      <c r="IRH5" s="400"/>
      <c r="IRI5" s="400"/>
      <c r="IRJ5" s="400"/>
      <c r="IRK5" s="400"/>
      <c r="IRL5" s="400"/>
      <c r="IRM5" s="400"/>
      <c r="IRN5" s="400"/>
      <c r="IRO5" s="400"/>
      <c r="IRP5" s="400"/>
      <c r="IRQ5" s="48"/>
      <c r="IRR5" s="400"/>
      <c r="IRS5" s="400"/>
      <c r="IRT5" s="400"/>
      <c r="IRU5" s="400"/>
      <c r="IRV5" s="400"/>
      <c r="IRW5" s="400"/>
      <c r="IRX5" s="400"/>
      <c r="IRY5" s="400"/>
      <c r="IRZ5" s="400"/>
      <c r="ISA5" s="48"/>
      <c r="ISB5" s="400"/>
      <c r="ISC5" s="400"/>
      <c r="ISD5" s="400"/>
      <c r="ISE5" s="400"/>
      <c r="ISF5" s="400"/>
      <c r="ISG5" s="400"/>
      <c r="ISH5" s="400"/>
      <c r="ISI5" s="400"/>
      <c r="ISJ5" s="400"/>
      <c r="ISK5" s="48"/>
      <c r="ISL5" s="400"/>
      <c r="ISM5" s="400"/>
      <c r="ISN5" s="400"/>
      <c r="ISO5" s="400"/>
      <c r="ISP5" s="400"/>
      <c r="ISQ5" s="400"/>
      <c r="ISR5" s="400"/>
      <c r="ISS5" s="400"/>
      <c r="IST5" s="400"/>
      <c r="ISU5" s="48"/>
      <c r="ISV5" s="400"/>
      <c r="ISW5" s="400"/>
      <c r="ISX5" s="400"/>
      <c r="ISY5" s="400"/>
      <c r="ISZ5" s="400"/>
      <c r="ITA5" s="400"/>
      <c r="ITB5" s="400"/>
      <c r="ITC5" s="400"/>
      <c r="ITD5" s="400"/>
      <c r="ITE5" s="48"/>
      <c r="ITF5" s="400"/>
      <c r="ITG5" s="400"/>
      <c r="ITH5" s="400"/>
      <c r="ITI5" s="400"/>
      <c r="ITJ5" s="400"/>
      <c r="ITK5" s="400"/>
      <c r="ITL5" s="400"/>
      <c r="ITM5" s="400"/>
      <c r="ITN5" s="400"/>
      <c r="ITO5" s="48"/>
      <c r="ITP5" s="400"/>
      <c r="ITQ5" s="400"/>
      <c r="ITR5" s="400"/>
      <c r="ITS5" s="400"/>
      <c r="ITT5" s="400"/>
      <c r="ITU5" s="400"/>
      <c r="ITV5" s="400"/>
      <c r="ITW5" s="400"/>
      <c r="ITX5" s="400"/>
      <c r="ITY5" s="48"/>
      <c r="ITZ5" s="400"/>
      <c r="IUA5" s="400"/>
      <c r="IUB5" s="400"/>
      <c r="IUC5" s="400"/>
      <c r="IUD5" s="400"/>
      <c r="IUE5" s="400"/>
      <c r="IUF5" s="400"/>
      <c r="IUG5" s="400"/>
      <c r="IUH5" s="400"/>
      <c r="IUI5" s="48"/>
      <c r="IUJ5" s="400"/>
      <c r="IUK5" s="400"/>
      <c r="IUL5" s="400"/>
      <c r="IUM5" s="400"/>
      <c r="IUN5" s="400"/>
      <c r="IUO5" s="400"/>
      <c r="IUP5" s="400"/>
      <c r="IUQ5" s="400"/>
      <c r="IUR5" s="400"/>
      <c r="IUS5" s="48"/>
      <c r="IUT5" s="400"/>
      <c r="IUU5" s="400"/>
      <c r="IUV5" s="400"/>
      <c r="IUW5" s="400"/>
      <c r="IUX5" s="400"/>
      <c r="IUY5" s="400"/>
      <c r="IUZ5" s="400"/>
      <c r="IVA5" s="400"/>
      <c r="IVB5" s="400"/>
      <c r="IVC5" s="48"/>
      <c r="IVD5" s="400"/>
      <c r="IVE5" s="400"/>
      <c r="IVF5" s="400"/>
      <c r="IVG5" s="400"/>
      <c r="IVH5" s="400"/>
      <c r="IVI5" s="400"/>
      <c r="IVJ5" s="400"/>
      <c r="IVK5" s="400"/>
      <c r="IVL5" s="400"/>
      <c r="IVM5" s="48"/>
      <c r="IVN5" s="400"/>
      <c r="IVO5" s="400"/>
      <c r="IVP5" s="400"/>
      <c r="IVQ5" s="400"/>
      <c r="IVR5" s="400"/>
      <c r="IVS5" s="400"/>
      <c r="IVT5" s="400"/>
      <c r="IVU5" s="400"/>
      <c r="IVV5" s="400"/>
      <c r="IVW5" s="48"/>
      <c r="IVX5" s="400"/>
      <c r="IVY5" s="400"/>
      <c r="IVZ5" s="400"/>
      <c r="IWA5" s="400"/>
      <c r="IWB5" s="400"/>
      <c r="IWC5" s="400"/>
      <c r="IWD5" s="400"/>
      <c r="IWE5" s="400"/>
      <c r="IWF5" s="400"/>
      <c r="IWG5" s="48"/>
      <c r="IWH5" s="400"/>
      <c r="IWI5" s="400"/>
      <c r="IWJ5" s="400"/>
      <c r="IWK5" s="400"/>
      <c r="IWL5" s="400"/>
      <c r="IWM5" s="400"/>
      <c r="IWN5" s="400"/>
      <c r="IWO5" s="400"/>
      <c r="IWP5" s="400"/>
      <c r="IWQ5" s="48"/>
      <c r="IWR5" s="400"/>
      <c r="IWS5" s="400"/>
      <c r="IWT5" s="400"/>
      <c r="IWU5" s="400"/>
      <c r="IWV5" s="400"/>
      <c r="IWW5" s="400"/>
      <c r="IWX5" s="400"/>
      <c r="IWY5" s="400"/>
      <c r="IWZ5" s="400"/>
      <c r="IXA5" s="48"/>
      <c r="IXB5" s="400"/>
      <c r="IXC5" s="400"/>
      <c r="IXD5" s="400"/>
      <c r="IXE5" s="400"/>
      <c r="IXF5" s="400"/>
      <c r="IXG5" s="400"/>
      <c r="IXH5" s="400"/>
      <c r="IXI5" s="400"/>
      <c r="IXJ5" s="400"/>
      <c r="IXK5" s="48"/>
      <c r="IXL5" s="400"/>
      <c r="IXM5" s="400"/>
      <c r="IXN5" s="400"/>
      <c r="IXO5" s="400"/>
      <c r="IXP5" s="400"/>
      <c r="IXQ5" s="400"/>
      <c r="IXR5" s="400"/>
      <c r="IXS5" s="400"/>
      <c r="IXT5" s="400"/>
      <c r="IXU5" s="48"/>
      <c r="IXV5" s="400"/>
      <c r="IXW5" s="400"/>
      <c r="IXX5" s="400"/>
      <c r="IXY5" s="400"/>
      <c r="IXZ5" s="400"/>
      <c r="IYA5" s="400"/>
      <c r="IYB5" s="400"/>
      <c r="IYC5" s="400"/>
      <c r="IYD5" s="400"/>
      <c r="IYE5" s="48"/>
      <c r="IYF5" s="400"/>
      <c r="IYG5" s="400"/>
      <c r="IYH5" s="400"/>
      <c r="IYI5" s="400"/>
      <c r="IYJ5" s="400"/>
      <c r="IYK5" s="400"/>
      <c r="IYL5" s="400"/>
      <c r="IYM5" s="400"/>
      <c r="IYN5" s="400"/>
      <c r="IYO5" s="48"/>
      <c r="IYP5" s="400"/>
      <c r="IYQ5" s="400"/>
      <c r="IYR5" s="400"/>
      <c r="IYS5" s="400"/>
      <c r="IYT5" s="400"/>
      <c r="IYU5" s="400"/>
      <c r="IYV5" s="400"/>
      <c r="IYW5" s="400"/>
      <c r="IYX5" s="400"/>
      <c r="IYY5" s="48"/>
      <c r="IYZ5" s="400"/>
      <c r="IZA5" s="400"/>
      <c r="IZB5" s="400"/>
      <c r="IZC5" s="400"/>
      <c r="IZD5" s="400"/>
      <c r="IZE5" s="400"/>
      <c r="IZF5" s="400"/>
      <c r="IZG5" s="400"/>
      <c r="IZH5" s="400"/>
      <c r="IZI5" s="48"/>
      <c r="IZJ5" s="400"/>
      <c r="IZK5" s="400"/>
      <c r="IZL5" s="400"/>
      <c r="IZM5" s="400"/>
      <c r="IZN5" s="400"/>
      <c r="IZO5" s="400"/>
      <c r="IZP5" s="400"/>
      <c r="IZQ5" s="400"/>
      <c r="IZR5" s="400"/>
      <c r="IZS5" s="48"/>
      <c r="IZT5" s="400"/>
      <c r="IZU5" s="400"/>
      <c r="IZV5" s="400"/>
      <c r="IZW5" s="400"/>
      <c r="IZX5" s="400"/>
      <c r="IZY5" s="400"/>
      <c r="IZZ5" s="400"/>
      <c r="JAA5" s="400"/>
      <c r="JAB5" s="400"/>
      <c r="JAC5" s="48"/>
      <c r="JAD5" s="400"/>
      <c r="JAE5" s="400"/>
      <c r="JAF5" s="400"/>
      <c r="JAG5" s="400"/>
      <c r="JAH5" s="400"/>
      <c r="JAI5" s="400"/>
      <c r="JAJ5" s="400"/>
      <c r="JAK5" s="400"/>
      <c r="JAL5" s="400"/>
      <c r="JAM5" s="48"/>
      <c r="JAN5" s="400"/>
      <c r="JAO5" s="400"/>
      <c r="JAP5" s="400"/>
      <c r="JAQ5" s="400"/>
      <c r="JAR5" s="400"/>
      <c r="JAS5" s="400"/>
      <c r="JAT5" s="400"/>
      <c r="JAU5" s="400"/>
      <c r="JAV5" s="400"/>
      <c r="JAW5" s="48"/>
      <c r="JAX5" s="400"/>
      <c r="JAY5" s="400"/>
      <c r="JAZ5" s="400"/>
      <c r="JBA5" s="400"/>
      <c r="JBB5" s="400"/>
      <c r="JBC5" s="400"/>
      <c r="JBD5" s="400"/>
      <c r="JBE5" s="400"/>
      <c r="JBF5" s="400"/>
      <c r="JBG5" s="48"/>
      <c r="JBH5" s="400"/>
      <c r="JBI5" s="400"/>
      <c r="JBJ5" s="400"/>
      <c r="JBK5" s="400"/>
      <c r="JBL5" s="400"/>
      <c r="JBM5" s="400"/>
      <c r="JBN5" s="400"/>
      <c r="JBO5" s="400"/>
      <c r="JBP5" s="400"/>
      <c r="JBQ5" s="48"/>
      <c r="JBR5" s="400"/>
      <c r="JBS5" s="400"/>
      <c r="JBT5" s="400"/>
      <c r="JBU5" s="400"/>
      <c r="JBV5" s="400"/>
      <c r="JBW5" s="400"/>
      <c r="JBX5" s="400"/>
      <c r="JBY5" s="400"/>
      <c r="JBZ5" s="400"/>
      <c r="JCA5" s="48"/>
      <c r="JCB5" s="400"/>
      <c r="JCC5" s="400"/>
      <c r="JCD5" s="400"/>
      <c r="JCE5" s="400"/>
      <c r="JCF5" s="400"/>
      <c r="JCG5" s="400"/>
      <c r="JCH5" s="400"/>
      <c r="JCI5" s="400"/>
      <c r="JCJ5" s="400"/>
      <c r="JCK5" s="48"/>
      <c r="JCL5" s="400"/>
      <c r="JCM5" s="400"/>
      <c r="JCN5" s="400"/>
      <c r="JCO5" s="400"/>
      <c r="JCP5" s="400"/>
      <c r="JCQ5" s="400"/>
      <c r="JCR5" s="400"/>
      <c r="JCS5" s="400"/>
      <c r="JCT5" s="400"/>
      <c r="JCU5" s="48"/>
      <c r="JCV5" s="400"/>
      <c r="JCW5" s="400"/>
      <c r="JCX5" s="400"/>
      <c r="JCY5" s="400"/>
      <c r="JCZ5" s="400"/>
      <c r="JDA5" s="400"/>
      <c r="JDB5" s="400"/>
      <c r="JDC5" s="400"/>
      <c r="JDD5" s="400"/>
      <c r="JDE5" s="48"/>
      <c r="JDF5" s="400"/>
      <c r="JDG5" s="400"/>
      <c r="JDH5" s="400"/>
      <c r="JDI5" s="400"/>
      <c r="JDJ5" s="400"/>
      <c r="JDK5" s="400"/>
      <c r="JDL5" s="400"/>
      <c r="JDM5" s="400"/>
      <c r="JDN5" s="400"/>
      <c r="JDO5" s="48"/>
      <c r="JDP5" s="400"/>
      <c r="JDQ5" s="400"/>
      <c r="JDR5" s="400"/>
      <c r="JDS5" s="400"/>
      <c r="JDT5" s="400"/>
      <c r="JDU5" s="400"/>
      <c r="JDV5" s="400"/>
      <c r="JDW5" s="400"/>
      <c r="JDX5" s="400"/>
      <c r="JDY5" s="48"/>
      <c r="JDZ5" s="400"/>
      <c r="JEA5" s="400"/>
      <c r="JEB5" s="400"/>
      <c r="JEC5" s="400"/>
      <c r="JED5" s="400"/>
      <c r="JEE5" s="400"/>
      <c r="JEF5" s="400"/>
      <c r="JEG5" s="400"/>
      <c r="JEH5" s="400"/>
      <c r="JEI5" s="48"/>
      <c r="JEJ5" s="400"/>
      <c r="JEK5" s="400"/>
      <c r="JEL5" s="400"/>
      <c r="JEM5" s="400"/>
      <c r="JEN5" s="400"/>
      <c r="JEO5" s="400"/>
      <c r="JEP5" s="400"/>
      <c r="JEQ5" s="400"/>
      <c r="JER5" s="400"/>
      <c r="JES5" s="48"/>
      <c r="JET5" s="400"/>
      <c r="JEU5" s="400"/>
      <c r="JEV5" s="400"/>
      <c r="JEW5" s="400"/>
      <c r="JEX5" s="400"/>
      <c r="JEY5" s="400"/>
      <c r="JEZ5" s="400"/>
      <c r="JFA5" s="400"/>
      <c r="JFB5" s="400"/>
      <c r="JFC5" s="48"/>
      <c r="JFD5" s="400"/>
      <c r="JFE5" s="400"/>
      <c r="JFF5" s="400"/>
      <c r="JFG5" s="400"/>
      <c r="JFH5" s="400"/>
      <c r="JFI5" s="400"/>
      <c r="JFJ5" s="400"/>
      <c r="JFK5" s="400"/>
      <c r="JFL5" s="400"/>
      <c r="JFM5" s="48"/>
      <c r="JFN5" s="400"/>
      <c r="JFO5" s="400"/>
      <c r="JFP5" s="400"/>
      <c r="JFQ5" s="400"/>
      <c r="JFR5" s="400"/>
      <c r="JFS5" s="400"/>
      <c r="JFT5" s="400"/>
      <c r="JFU5" s="400"/>
      <c r="JFV5" s="400"/>
      <c r="JFW5" s="48"/>
      <c r="JFX5" s="400"/>
      <c r="JFY5" s="400"/>
      <c r="JFZ5" s="400"/>
      <c r="JGA5" s="400"/>
      <c r="JGB5" s="400"/>
      <c r="JGC5" s="400"/>
      <c r="JGD5" s="400"/>
      <c r="JGE5" s="400"/>
      <c r="JGF5" s="400"/>
      <c r="JGG5" s="48"/>
      <c r="JGH5" s="400"/>
      <c r="JGI5" s="400"/>
      <c r="JGJ5" s="400"/>
      <c r="JGK5" s="400"/>
      <c r="JGL5" s="400"/>
      <c r="JGM5" s="400"/>
      <c r="JGN5" s="400"/>
      <c r="JGO5" s="400"/>
      <c r="JGP5" s="400"/>
      <c r="JGQ5" s="48"/>
      <c r="JGR5" s="400"/>
      <c r="JGS5" s="400"/>
      <c r="JGT5" s="400"/>
      <c r="JGU5" s="400"/>
      <c r="JGV5" s="400"/>
      <c r="JGW5" s="400"/>
      <c r="JGX5" s="400"/>
      <c r="JGY5" s="400"/>
      <c r="JGZ5" s="400"/>
      <c r="JHA5" s="48"/>
      <c r="JHB5" s="400"/>
      <c r="JHC5" s="400"/>
      <c r="JHD5" s="400"/>
      <c r="JHE5" s="400"/>
      <c r="JHF5" s="400"/>
      <c r="JHG5" s="400"/>
      <c r="JHH5" s="400"/>
      <c r="JHI5" s="400"/>
      <c r="JHJ5" s="400"/>
      <c r="JHK5" s="48"/>
      <c r="JHL5" s="400"/>
      <c r="JHM5" s="400"/>
      <c r="JHN5" s="400"/>
      <c r="JHO5" s="400"/>
      <c r="JHP5" s="400"/>
      <c r="JHQ5" s="400"/>
      <c r="JHR5" s="400"/>
      <c r="JHS5" s="400"/>
      <c r="JHT5" s="400"/>
      <c r="JHU5" s="48"/>
      <c r="JHV5" s="400"/>
      <c r="JHW5" s="400"/>
      <c r="JHX5" s="400"/>
      <c r="JHY5" s="400"/>
      <c r="JHZ5" s="400"/>
      <c r="JIA5" s="400"/>
      <c r="JIB5" s="400"/>
      <c r="JIC5" s="400"/>
      <c r="JID5" s="400"/>
      <c r="JIE5" s="48"/>
      <c r="JIF5" s="400"/>
      <c r="JIG5" s="400"/>
      <c r="JIH5" s="400"/>
      <c r="JII5" s="400"/>
      <c r="JIJ5" s="400"/>
      <c r="JIK5" s="400"/>
      <c r="JIL5" s="400"/>
      <c r="JIM5" s="400"/>
      <c r="JIN5" s="400"/>
      <c r="JIO5" s="48"/>
      <c r="JIP5" s="400"/>
      <c r="JIQ5" s="400"/>
      <c r="JIR5" s="400"/>
      <c r="JIS5" s="400"/>
      <c r="JIT5" s="400"/>
      <c r="JIU5" s="400"/>
      <c r="JIV5" s="400"/>
      <c r="JIW5" s="400"/>
      <c r="JIX5" s="400"/>
      <c r="JIY5" s="48"/>
      <c r="JIZ5" s="400"/>
      <c r="JJA5" s="400"/>
      <c r="JJB5" s="400"/>
      <c r="JJC5" s="400"/>
      <c r="JJD5" s="400"/>
      <c r="JJE5" s="400"/>
      <c r="JJF5" s="400"/>
      <c r="JJG5" s="400"/>
      <c r="JJH5" s="400"/>
      <c r="JJI5" s="48"/>
      <c r="JJJ5" s="400"/>
      <c r="JJK5" s="400"/>
      <c r="JJL5" s="400"/>
      <c r="JJM5" s="400"/>
      <c r="JJN5" s="400"/>
      <c r="JJO5" s="400"/>
      <c r="JJP5" s="400"/>
      <c r="JJQ5" s="400"/>
      <c r="JJR5" s="400"/>
      <c r="JJS5" s="48"/>
      <c r="JJT5" s="400"/>
      <c r="JJU5" s="400"/>
      <c r="JJV5" s="400"/>
      <c r="JJW5" s="400"/>
      <c r="JJX5" s="400"/>
      <c r="JJY5" s="400"/>
      <c r="JJZ5" s="400"/>
      <c r="JKA5" s="400"/>
      <c r="JKB5" s="400"/>
      <c r="JKC5" s="48"/>
      <c r="JKD5" s="400"/>
      <c r="JKE5" s="400"/>
      <c r="JKF5" s="400"/>
      <c r="JKG5" s="400"/>
      <c r="JKH5" s="400"/>
      <c r="JKI5" s="400"/>
      <c r="JKJ5" s="400"/>
      <c r="JKK5" s="400"/>
      <c r="JKL5" s="400"/>
      <c r="JKM5" s="48"/>
      <c r="JKN5" s="400"/>
      <c r="JKO5" s="400"/>
      <c r="JKP5" s="400"/>
      <c r="JKQ5" s="400"/>
      <c r="JKR5" s="400"/>
      <c r="JKS5" s="400"/>
      <c r="JKT5" s="400"/>
      <c r="JKU5" s="400"/>
      <c r="JKV5" s="400"/>
      <c r="JKW5" s="48"/>
      <c r="JKX5" s="400"/>
      <c r="JKY5" s="400"/>
      <c r="JKZ5" s="400"/>
      <c r="JLA5" s="400"/>
      <c r="JLB5" s="400"/>
      <c r="JLC5" s="400"/>
      <c r="JLD5" s="400"/>
      <c r="JLE5" s="400"/>
      <c r="JLF5" s="400"/>
      <c r="JLG5" s="48"/>
      <c r="JLH5" s="400"/>
      <c r="JLI5" s="400"/>
      <c r="JLJ5" s="400"/>
      <c r="JLK5" s="400"/>
      <c r="JLL5" s="400"/>
      <c r="JLM5" s="400"/>
      <c r="JLN5" s="400"/>
      <c r="JLO5" s="400"/>
      <c r="JLP5" s="400"/>
      <c r="JLQ5" s="48"/>
      <c r="JLR5" s="400"/>
      <c r="JLS5" s="400"/>
      <c r="JLT5" s="400"/>
      <c r="JLU5" s="400"/>
      <c r="JLV5" s="400"/>
      <c r="JLW5" s="400"/>
      <c r="JLX5" s="400"/>
      <c r="JLY5" s="400"/>
      <c r="JLZ5" s="400"/>
      <c r="JMA5" s="48"/>
      <c r="JMB5" s="400"/>
      <c r="JMC5" s="400"/>
      <c r="JMD5" s="400"/>
      <c r="JME5" s="400"/>
      <c r="JMF5" s="400"/>
      <c r="JMG5" s="400"/>
      <c r="JMH5" s="400"/>
      <c r="JMI5" s="400"/>
      <c r="JMJ5" s="400"/>
      <c r="JMK5" s="48"/>
      <c r="JML5" s="400"/>
      <c r="JMM5" s="400"/>
      <c r="JMN5" s="400"/>
      <c r="JMO5" s="400"/>
      <c r="JMP5" s="400"/>
      <c r="JMQ5" s="400"/>
      <c r="JMR5" s="400"/>
      <c r="JMS5" s="400"/>
      <c r="JMT5" s="400"/>
      <c r="JMU5" s="48"/>
      <c r="JMV5" s="400"/>
      <c r="JMW5" s="400"/>
      <c r="JMX5" s="400"/>
      <c r="JMY5" s="400"/>
      <c r="JMZ5" s="400"/>
      <c r="JNA5" s="400"/>
      <c r="JNB5" s="400"/>
      <c r="JNC5" s="400"/>
      <c r="JND5" s="400"/>
      <c r="JNE5" s="48"/>
      <c r="JNF5" s="400"/>
      <c r="JNG5" s="400"/>
      <c r="JNH5" s="400"/>
      <c r="JNI5" s="400"/>
      <c r="JNJ5" s="400"/>
      <c r="JNK5" s="400"/>
      <c r="JNL5" s="400"/>
      <c r="JNM5" s="400"/>
      <c r="JNN5" s="400"/>
      <c r="JNO5" s="48"/>
      <c r="JNP5" s="400"/>
      <c r="JNQ5" s="400"/>
      <c r="JNR5" s="400"/>
      <c r="JNS5" s="400"/>
      <c r="JNT5" s="400"/>
      <c r="JNU5" s="400"/>
      <c r="JNV5" s="400"/>
      <c r="JNW5" s="400"/>
      <c r="JNX5" s="400"/>
      <c r="JNY5" s="48"/>
      <c r="JNZ5" s="400"/>
      <c r="JOA5" s="400"/>
      <c r="JOB5" s="400"/>
      <c r="JOC5" s="400"/>
      <c r="JOD5" s="400"/>
      <c r="JOE5" s="400"/>
      <c r="JOF5" s="400"/>
      <c r="JOG5" s="400"/>
      <c r="JOH5" s="400"/>
      <c r="JOI5" s="48"/>
      <c r="JOJ5" s="400"/>
      <c r="JOK5" s="400"/>
      <c r="JOL5" s="400"/>
      <c r="JOM5" s="400"/>
      <c r="JON5" s="400"/>
      <c r="JOO5" s="400"/>
      <c r="JOP5" s="400"/>
      <c r="JOQ5" s="400"/>
      <c r="JOR5" s="400"/>
      <c r="JOS5" s="48"/>
      <c r="JOT5" s="400"/>
      <c r="JOU5" s="400"/>
      <c r="JOV5" s="400"/>
      <c r="JOW5" s="400"/>
      <c r="JOX5" s="400"/>
      <c r="JOY5" s="400"/>
      <c r="JOZ5" s="400"/>
      <c r="JPA5" s="400"/>
      <c r="JPB5" s="400"/>
      <c r="JPC5" s="48"/>
      <c r="JPD5" s="400"/>
      <c r="JPE5" s="400"/>
      <c r="JPF5" s="400"/>
      <c r="JPG5" s="400"/>
      <c r="JPH5" s="400"/>
      <c r="JPI5" s="400"/>
      <c r="JPJ5" s="400"/>
      <c r="JPK5" s="400"/>
      <c r="JPL5" s="400"/>
      <c r="JPM5" s="48"/>
      <c r="JPN5" s="400"/>
      <c r="JPO5" s="400"/>
      <c r="JPP5" s="400"/>
      <c r="JPQ5" s="400"/>
      <c r="JPR5" s="400"/>
      <c r="JPS5" s="400"/>
      <c r="JPT5" s="400"/>
      <c r="JPU5" s="400"/>
      <c r="JPV5" s="400"/>
      <c r="JPW5" s="48"/>
      <c r="JPX5" s="400"/>
      <c r="JPY5" s="400"/>
      <c r="JPZ5" s="400"/>
      <c r="JQA5" s="400"/>
      <c r="JQB5" s="400"/>
      <c r="JQC5" s="400"/>
      <c r="JQD5" s="400"/>
      <c r="JQE5" s="400"/>
      <c r="JQF5" s="400"/>
      <c r="JQG5" s="48"/>
      <c r="JQH5" s="400"/>
      <c r="JQI5" s="400"/>
      <c r="JQJ5" s="400"/>
      <c r="JQK5" s="400"/>
      <c r="JQL5" s="400"/>
      <c r="JQM5" s="400"/>
      <c r="JQN5" s="400"/>
      <c r="JQO5" s="400"/>
      <c r="JQP5" s="400"/>
      <c r="JQQ5" s="48"/>
      <c r="JQR5" s="400"/>
      <c r="JQS5" s="400"/>
      <c r="JQT5" s="400"/>
      <c r="JQU5" s="400"/>
      <c r="JQV5" s="400"/>
      <c r="JQW5" s="400"/>
      <c r="JQX5" s="400"/>
      <c r="JQY5" s="400"/>
      <c r="JQZ5" s="400"/>
      <c r="JRA5" s="48"/>
      <c r="JRB5" s="400"/>
      <c r="JRC5" s="400"/>
      <c r="JRD5" s="400"/>
      <c r="JRE5" s="400"/>
      <c r="JRF5" s="400"/>
      <c r="JRG5" s="400"/>
      <c r="JRH5" s="400"/>
      <c r="JRI5" s="400"/>
      <c r="JRJ5" s="400"/>
      <c r="JRK5" s="48"/>
      <c r="JRL5" s="400"/>
      <c r="JRM5" s="400"/>
      <c r="JRN5" s="400"/>
      <c r="JRO5" s="400"/>
      <c r="JRP5" s="400"/>
      <c r="JRQ5" s="400"/>
      <c r="JRR5" s="400"/>
      <c r="JRS5" s="400"/>
      <c r="JRT5" s="400"/>
      <c r="JRU5" s="48"/>
      <c r="JRV5" s="400"/>
      <c r="JRW5" s="400"/>
      <c r="JRX5" s="400"/>
      <c r="JRY5" s="400"/>
      <c r="JRZ5" s="400"/>
      <c r="JSA5" s="400"/>
      <c r="JSB5" s="400"/>
      <c r="JSC5" s="400"/>
      <c r="JSD5" s="400"/>
      <c r="JSE5" s="48"/>
      <c r="JSF5" s="400"/>
      <c r="JSG5" s="400"/>
      <c r="JSH5" s="400"/>
      <c r="JSI5" s="400"/>
      <c r="JSJ5" s="400"/>
      <c r="JSK5" s="400"/>
      <c r="JSL5" s="400"/>
      <c r="JSM5" s="400"/>
      <c r="JSN5" s="400"/>
      <c r="JSO5" s="48"/>
      <c r="JSP5" s="400"/>
      <c r="JSQ5" s="400"/>
      <c r="JSR5" s="400"/>
      <c r="JSS5" s="400"/>
      <c r="JST5" s="400"/>
      <c r="JSU5" s="400"/>
      <c r="JSV5" s="400"/>
      <c r="JSW5" s="400"/>
      <c r="JSX5" s="400"/>
      <c r="JSY5" s="48"/>
      <c r="JSZ5" s="400"/>
      <c r="JTA5" s="400"/>
      <c r="JTB5" s="400"/>
      <c r="JTC5" s="400"/>
      <c r="JTD5" s="400"/>
      <c r="JTE5" s="400"/>
      <c r="JTF5" s="400"/>
      <c r="JTG5" s="400"/>
      <c r="JTH5" s="400"/>
      <c r="JTI5" s="48"/>
      <c r="JTJ5" s="400"/>
      <c r="JTK5" s="400"/>
      <c r="JTL5" s="400"/>
      <c r="JTM5" s="400"/>
      <c r="JTN5" s="400"/>
      <c r="JTO5" s="400"/>
      <c r="JTP5" s="400"/>
      <c r="JTQ5" s="400"/>
      <c r="JTR5" s="400"/>
      <c r="JTS5" s="48"/>
      <c r="JTT5" s="400"/>
      <c r="JTU5" s="400"/>
      <c r="JTV5" s="400"/>
      <c r="JTW5" s="400"/>
      <c r="JTX5" s="400"/>
      <c r="JTY5" s="400"/>
      <c r="JTZ5" s="400"/>
      <c r="JUA5" s="400"/>
      <c r="JUB5" s="400"/>
      <c r="JUC5" s="48"/>
      <c r="JUD5" s="400"/>
      <c r="JUE5" s="400"/>
      <c r="JUF5" s="400"/>
      <c r="JUG5" s="400"/>
      <c r="JUH5" s="400"/>
      <c r="JUI5" s="400"/>
      <c r="JUJ5" s="400"/>
      <c r="JUK5" s="400"/>
      <c r="JUL5" s="400"/>
      <c r="JUM5" s="48"/>
      <c r="JUN5" s="400"/>
      <c r="JUO5" s="400"/>
      <c r="JUP5" s="400"/>
      <c r="JUQ5" s="400"/>
      <c r="JUR5" s="400"/>
      <c r="JUS5" s="400"/>
      <c r="JUT5" s="400"/>
      <c r="JUU5" s="400"/>
      <c r="JUV5" s="400"/>
      <c r="JUW5" s="48"/>
      <c r="JUX5" s="400"/>
      <c r="JUY5" s="400"/>
      <c r="JUZ5" s="400"/>
      <c r="JVA5" s="400"/>
      <c r="JVB5" s="400"/>
      <c r="JVC5" s="400"/>
      <c r="JVD5" s="400"/>
      <c r="JVE5" s="400"/>
      <c r="JVF5" s="400"/>
      <c r="JVG5" s="48"/>
      <c r="JVH5" s="400"/>
      <c r="JVI5" s="400"/>
      <c r="JVJ5" s="400"/>
      <c r="JVK5" s="400"/>
      <c r="JVL5" s="400"/>
      <c r="JVM5" s="400"/>
      <c r="JVN5" s="400"/>
      <c r="JVO5" s="400"/>
      <c r="JVP5" s="400"/>
      <c r="JVQ5" s="48"/>
      <c r="JVR5" s="400"/>
      <c r="JVS5" s="400"/>
      <c r="JVT5" s="400"/>
      <c r="JVU5" s="400"/>
      <c r="JVV5" s="400"/>
      <c r="JVW5" s="400"/>
      <c r="JVX5" s="400"/>
      <c r="JVY5" s="400"/>
      <c r="JVZ5" s="400"/>
      <c r="JWA5" s="48"/>
      <c r="JWB5" s="400"/>
      <c r="JWC5" s="400"/>
      <c r="JWD5" s="400"/>
      <c r="JWE5" s="400"/>
      <c r="JWF5" s="400"/>
      <c r="JWG5" s="400"/>
      <c r="JWH5" s="400"/>
      <c r="JWI5" s="400"/>
      <c r="JWJ5" s="400"/>
      <c r="JWK5" s="48"/>
      <c r="JWL5" s="400"/>
      <c r="JWM5" s="400"/>
      <c r="JWN5" s="400"/>
      <c r="JWO5" s="400"/>
      <c r="JWP5" s="400"/>
      <c r="JWQ5" s="400"/>
      <c r="JWR5" s="400"/>
      <c r="JWS5" s="400"/>
      <c r="JWT5" s="400"/>
      <c r="JWU5" s="48"/>
      <c r="JWV5" s="400"/>
      <c r="JWW5" s="400"/>
      <c r="JWX5" s="400"/>
      <c r="JWY5" s="400"/>
      <c r="JWZ5" s="400"/>
      <c r="JXA5" s="400"/>
      <c r="JXB5" s="400"/>
      <c r="JXC5" s="400"/>
      <c r="JXD5" s="400"/>
      <c r="JXE5" s="48"/>
      <c r="JXF5" s="400"/>
      <c r="JXG5" s="400"/>
      <c r="JXH5" s="400"/>
      <c r="JXI5" s="400"/>
      <c r="JXJ5" s="400"/>
      <c r="JXK5" s="400"/>
      <c r="JXL5" s="400"/>
      <c r="JXM5" s="400"/>
      <c r="JXN5" s="400"/>
      <c r="JXO5" s="48"/>
      <c r="JXP5" s="400"/>
      <c r="JXQ5" s="400"/>
      <c r="JXR5" s="400"/>
      <c r="JXS5" s="400"/>
      <c r="JXT5" s="400"/>
      <c r="JXU5" s="400"/>
      <c r="JXV5" s="400"/>
      <c r="JXW5" s="400"/>
      <c r="JXX5" s="400"/>
      <c r="JXY5" s="48"/>
      <c r="JXZ5" s="400"/>
      <c r="JYA5" s="400"/>
      <c r="JYB5" s="400"/>
      <c r="JYC5" s="400"/>
      <c r="JYD5" s="400"/>
      <c r="JYE5" s="400"/>
      <c r="JYF5" s="400"/>
      <c r="JYG5" s="400"/>
      <c r="JYH5" s="400"/>
      <c r="JYI5" s="48"/>
      <c r="JYJ5" s="400"/>
      <c r="JYK5" s="400"/>
      <c r="JYL5" s="400"/>
      <c r="JYM5" s="400"/>
      <c r="JYN5" s="400"/>
      <c r="JYO5" s="400"/>
      <c r="JYP5" s="400"/>
      <c r="JYQ5" s="400"/>
      <c r="JYR5" s="400"/>
      <c r="JYS5" s="48"/>
      <c r="JYT5" s="400"/>
      <c r="JYU5" s="400"/>
      <c r="JYV5" s="400"/>
      <c r="JYW5" s="400"/>
      <c r="JYX5" s="400"/>
      <c r="JYY5" s="400"/>
      <c r="JYZ5" s="400"/>
      <c r="JZA5" s="400"/>
      <c r="JZB5" s="400"/>
      <c r="JZC5" s="48"/>
      <c r="JZD5" s="400"/>
      <c r="JZE5" s="400"/>
      <c r="JZF5" s="400"/>
      <c r="JZG5" s="400"/>
      <c r="JZH5" s="400"/>
      <c r="JZI5" s="400"/>
      <c r="JZJ5" s="400"/>
      <c r="JZK5" s="400"/>
      <c r="JZL5" s="400"/>
      <c r="JZM5" s="48"/>
      <c r="JZN5" s="400"/>
      <c r="JZO5" s="400"/>
      <c r="JZP5" s="400"/>
      <c r="JZQ5" s="400"/>
      <c r="JZR5" s="400"/>
      <c r="JZS5" s="400"/>
      <c r="JZT5" s="400"/>
      <c r="JZU5" s="400"/>
      <c r="JZV5" s="400"/>
      <c r="JZW5" s="48"/>
      <c r="JZX5" s="400"/>
      <c r="JZY5" s="400"/>
      <c r="JZZ5" s="400"/>
      <c r="KAA5" s="400"/>
      <c r="KAB5" s="400"/>
      <c r="KAC5" s="400"/>
      <c r="KAD5" s="400"/>
      <c r="KAE5" s="400"/>
      <c r="KAF5" s="400"/>
      <c r="KAG5" s="48"/>
      <c r="KAH5" s="400"/>
      <c r="KAI5" s="400"/>
      <c r="KAJ5" s="400"/>
      <c r="KAK5" s="400"/>
      <c r="KAL5" s="400"/>
      <c r="KAM5" s="400"/>
      <c r="KAN5" s="400"/>
      <c r="KAO5" s="400"/>
      <c r="KAP5" s="400"/>
      <c r="KAQ5" s="48"/>
      <c r="KAR5" s="400"/>
      <c r="KAS5" s="400"/>
      <c r="KAT5" s="400"/>
      <c r="KAU5" s="400"/>
      <c r="KAV5" s="400"/>
      <c r="KAW5" s="400"/>
      <c r="KAX5" s="400"/>
      <c r="KAY5" s="400"/>
      <c r="KAZ5" s="400"/>
      <c r="KBA5" s="48"/>
      <c r="KBB5" s="400"/>
      <c r="KBC5" s="400"/>
      <c r="KBD5" s="400"/>
      <c r="KBE5" s="400"/>
      <c r="KBF5" s="400"/>
      <c r="KBG5" s="400"/>
      <c r="KBH5" s="400"/>
      <c r="KBI5" s="400"/>
      <c r="KBJ5" s="400"/>
      <c r="KBK5" s="48"/>
      <c r="KBL5" s="400"/>
      <c r="KBM5" s="400"/>
      <c r="KBN5" s="400"/>
      <c r="KBO5" s="400"/>
      <c r="KBP5" s="400"/>
      <c r="KBQ5" s="400"/>
      <c r="KBR5" s="400"/>
      <c r="KBS5" s="400"/>
      <c r="KBT5" s="400"/>
      <c r="KBU5" s="48"/>
      <c r="KBV5" s="400"/>
      <c r="KBW5" s="400"/>
      <c r="KBX5" s="400"/>
      <c r="KBY5" s="400"/>
      <c r="KBZ5" s="400"/>
      <c r="KCA5" s="400"/>
      <c r="KCB5" s="400"/>
      <c r="KCC5" s="400"/>
      <c r="KCD5" s="400"/>
      <c r="KCE5" s="48"/>
      <c r="KCF5" s="400"/>
      <c r="KCG5" s="400"/>
      <c r="KCH5" s="400"/>
      <c r="KCI5" s="400"/>
      <c r="KCJ5" s="400"/>
      <c r="KCK5" s="400"/>
      <c r="KCL5" s="400"/>
      <c r="KCM5" s="400"/>
      <c r="KCN5" s="400"/>
      <c r="KCO5" s="48"/>
      <c r="KCP5" s="400"/>
      <c r="KCQ5" s="400"/>
      <c r="KCR5" s="400"/>
      <c r="KCS5" s="400"/>
      <c r="KCT5" s="400"/>
      <c r="KCU5" s="400"/>
      <c r="KCV5" s="400"/>
      <c r="KCW5" s="400"/>
      <c r="KCX5" s="400"/>
      <c r="KCY5" s="48"/>
      <c r="KCZ5" s="400"/>
      <c r="KDA5" s="400"/>
      <c r="KDB5" s="400"/>
      <c r="KDC5" s="400"/>
      <c r="KDD5" s="400"/>
      <c r="KDE5" s="400"/>
      <c r="KDF5" s="400"/>
      <c r="KDG5" s="400"/>
      <c r="KDH5" s="400"/>
      <c r="KDI5" s="48"/>
      <c r="KDJ5" s="400"/>
      <c r="KDK5" s="400"/>
      <c r="KDL5" s="400"/>
      <c r="KDM5" s="400"/>
      <c r="KDN5" s="400"/>
      <c r="KDO5" s="400"/>
      <c r="KDP5" s="400"/>
      <c r="KDQ5" s="400"/>
      <c r="KDR5" s="400"/>
      <c r="KDS5" s="48"/>
      <c r="KDT5" s="400"/>
      <c r="KDU5" s="400"/>
      <c r="KDV5" s="400"/>
      <c r="KDW5" s="400"/>
      <c r="KDX5" s="400"/>
      <c r="KDY5" s="400"/>
      <c r="KDZ5" s="400"/>
      <c r="KEA5" s="400"/>
      <c r="KEB5" s="400"/>
      <c r="KEC5" s="48"/>
      <c r="KED5" s="400"/>
      <c r="KEE5" s="400"/>
      <c r="KEF5" s="400"/>
      <c r="KEG5" s="400"/>
      <c r="KEH5" s="400"/>
      <c r="KEI5" s="400"/>
      <c r="KEJ5" s="400"/>
      <c r="KEK5" s="400"/>
      <c r="KEL5" s="400"/>
      <c r="KEM5" s="48"/>
      <c r="KEN5" s="400"/>
      <c r="KEO5" s="400"/>
      <c r="KEP5" s="400"/>
      <c r="KEQ5" s="400"/>
      <c r="KER5" s="400"/>
      <c r="KES5" s="400"/>
      <c r="KET5" s="400"/>
      <c r="KEU5" s="400"/>
      <c r="KEV5" s="400"/>
      <c r="KEW5" s="48"/>
      <c r="KEX5" s="400"/>
      <c r="KEY5" s="400"/>
      <c r="KEZ5" s="400"/>
      <c r="KFA5" s="400"/>
      <c r="KFB5" s="400"/>
      <c r="KFC5" s="400"/>
      <c r="KFD5" s="400"/>
      <c r="KFE5" s="400"/>
      <c r="KFF5" s="400"/>
      <c r="KFG5" s="48"/>
      <c r="KFH5" s="400"/>
      <c r="KFI5" s="400"/>
      <c r="KFJ5" s="400"/>
      <c r="KFK5" s="400"/>
      <c r="KFL5" s="400"/>
      <c r="KFM5" s="400"/>
      <c r="KFN5" s="400"/>
      <c r="KFO5" s="400"/>
      <c r="KFP5" s="400"/>
      <c r="KFQ5" s="48"/>
      <c r="KFR5" s="400"/>
      <c r="KFS5" s="400"/>
      <c r="KFT5" s="400"/>
      <c r="KFU5" s="400"/>
      <c r="KFV5" s="400"/>
      <c r="KFW5" s="400"/>
      <c r="KFX5" s="400"/>
      <c r="KFY5" s="400"/>
      <c r="KFZ5" s="400"/>
      <c r="KGA5" s="48"/>
      <c r="KGB5" s="400"/>
      <c r="KGC5" s="400"/>
      <c r="KGD5" s="400"/>
      <c r="KGE5" s="400"/>
      <c r="KGF5" s="400"/>
      <c r="KGG5" s="400"/>
      <c r="KGH5" s="400"/>
      <c r="KGI5" s="400"/>
      <c r="KGJ5" s="400"/>
      <c r="KGK5" s="48"/>
      <c r="KGL5" s="400"/>
      <c r="KGM5" s="400"/>
      <c r="KGN5" s="400"/>
      <c r="KGO5" s="400"/>
      <c r="KGP5" s="400"/>
      <c r="KGQ5" s="400"/>
      <c r="KGR5" s="400"/>
      <c r="KGS5" s="400"/>
      <c r="KGT5" s="400"/>
      <c r="KGU5" s="48"/>
      <c r="KGV5" s="400"/>
      <c r="KGW5" s="400"/>
      <c r="KGX5" s="400"/>
      <c r="KGY5" s="400"/>
      <c r="KGZ5" s="400"/>
      <c r="KHA5" s="400"/>
      <c r="KHB5" s="400"/>
      <c r="KHC5" s="400"/>
      <c r="KHD5" s="400"/>
      <c r="KHE5" s="48"/>
      <c r="KHF5" s="400"/>
      <c r="KHG5" s="400"/>
      <c r="KHH5" s="400"/>
      <c r="KHI5" s="400"/>
      <c r="KHJ5" s="400"/>
      <c r="KHK5" s="400"/>
      <c r="KHL5" s="400"/>
      <c r="KHM5" s="400"/>
      <c r="KHN5" s="400"/>
      <c r="KHO5" s="48"/>
      <c r="KHP5" s="400"/>
      <c r="KHQ5" s="400"/>
      <c r="KHR5" s="400"/>
      <c r="KHS5" s="400"/>
      <c r="KHT5" s="400"/>
      <c r="KHU5" s="400"/>
      <c r="KHV5" s="400"/>
      <c r="KHW5" s="400"/>
      <c r="KHX5" s="400"/>
      <c r="KHY5" s="48"/>
      <c r="KHZ5" s="400"/>
      <c r="KIA5" s="400"/>
      <c r="KIB5" s="400"/>
      <c r="KIC5" s="400"/>
      <c r="KID5" s="400"/>
      <c r="KIE5" s="400"/>
      <c r="KIF5" s="400"/>
      <c r="KIG5" s="400"/>
      <c r="KIH5" s="400"/>
      <c r="KII5" s="48"/>
      <c r="KIJ5" s="400"/>
      <c r="KIK5" s="400"/>
      <c r="KIL5" s="400"/>
      <c r="KIM5" s="400"/>
      <c r="KIN5" s="400"/>
      <c r="KIO5" s="400"/>
      <c r="KIP5" s="400"/>
      <c r="KIQ5" s="400"/>
      <c r="KIR5" s="400"/>
      <c r="KIS5" s="48"/>
      <c r="KIT5" s="400"/>
      <c r="KIU5" s="400"/>
      <c r="KIV5" s="400"/>
      <c r="KIW5" s="400"/>
      <c r="KIX5" s="400"/>
      <c r="KIY5" s="400"/>
      <c r="KIZ5" s="400"/>
      <c r="KJA5" s="400"/>
      <c r="KJB5" s="400"/>
      <c r="KJC5" s="48"/>
      <c r="KJD5" s="400"/>
      <c r="KJE5" s="400"/>
      <c r="KJF5" s="400"/>
      <c r="KJG5" s="400"/>
      <c r="KJH5" s="400"/>
      <c r="KJI5" s="400"/>
      <c r="KJJ5" s="400"/>
      <c r="KJK5" s="400"/>
      <c r="KJL5" s="400"/>
      <c r="KJM5" s="48"/>
      <c r="KJN5" s="400"/>
      <c r="KJO5" s="400"/>
      <c r="KJP5" s="400"/>
      <c r="KJQ5" s="400"/>
      <c r="KJR5" s="400"/>
      <c r="KJS5" s="400"/>
      <c r="KJT5" s="400"/>
      <c r="KJU5" s="400"/>
      <c r="KJV5" s="400"/>
      <c r="KJW5" s="48"/>
      <c r="KJX5" s="400"/>
      <c r="KJY5" s="400"/>
      <c r="KJZ5" s="400"/>
      <c r="KKA5" s="400"/>
      <c r="KKB5" s="400"/>
      <c r="KKC5" s="400"/>
      <c r="KKD5" s="400"/>
      <c r="KKE5" s="400"/>
      <c r="KKF5" s="400"/>
      <c r="KKG5" s="48"/>
      <c r="KKH5" s="400"/>
      <c r="KKI5" s="400"/>
      <c r="KKJ5" s="400"/>
      <c r="KKK5" s="400"/>
      <c r="KKL5" s="400"/>
      <c r="KKM5" s="400"/>
      <c r="KKN5" s="400"/>
      <c r="KKO5" s="400"/>
      <c r="KKP5" s="400"/>
      <c r="KKQ5" s="48"/>
      <c r="KKR5" s="400"/>
      <c r="KKS5" s="400"/>
      <c r="KKT5" s="400"/>
      <c r="KKU5" s="400"/>
      <c r="KKV5" s="400"/>
      <c r="KKW5" s="400"/>
      <c r="KKX5" s="400"/>
      <c r="KKY5" s="400"/>
      <c r="KKZ5" s="400"/>
      <c r="KLA5" s="48"/>
      <c r="KLB5" s="400"/>
      <c r="KLC5" s="400"/>
      <c r="KLD5" s="400"/>
      <c r="KLE5" s="400"/>
      <c r="KLF5" s="400"/>
      <c r="KLG5" s="400"/>
      <c r="KLH5" s="400"/>
      <c r="KLI5" s="400"/>
      <c r="KLJ5" s="400"/>
      <c r="KLK5" s="48"/>
      <c r="KLL5" s="400"/>
      <c r="KLM5" s="400"/>
      <c r="KLN5" s="400"/>
      <c r="KLO5" s="400"/>
      <c r="KLP5" s="400"/>
      <c r="KLQ5" s="400"/>
      <c r="KLR5" s="400"/>
      <c r="KLS5" s="400"/>
      <c r="KLT5" s="400"/>
      <c r="KLU5" s="48"/>
      <c r="KLV5" s="400"/>
      <c r="KLW5" s="400"/>
      <c r="KLX5" s="400"/>
      <c r="KLY5" s="400"/>
      <c r="KLZ5" s="400"/>
      <c r="KMA5" s="400"/>
      <c r="KMB5" s="400"/>
      <c r="KMC5" s="400"/>
      <c r="KMD5" s="400"/>
      <c r="KME5" s="48"/>
      <c r="KMF5" s="400"/>
      <c r="KMG5" s="400"/>
      <c r="KMH5" s="400"/>
      <c r="KMI5" s="400"/>
      <c r="KMJ5" s="400"/>
      <c r="KMK5" s="400"/>
      <c r="KML5" s="400"/>
      <c r="KMM5" s="400"/>
      <c r="KMN5" s="400"/>
      <c r="KMO5" s="48"/>
      <c r="KMP5" s="400"/>
      <c r="KMQ5" s="400"/>
      <c r="KMR5" s="400"/>
      <c r="KMS5" s="400"/>
      <c r="KMT5" s="400"/>
      <c r="KMU5" s="400"/>
      <c r="KMV5" s="400"/>
      <c r="KMW5" s="400"/>
      <c r="KMX5" s="400"/>
      <c r="KMY5" s="48"/>
      <c r="KMZ5" s="400"/>
      <c r="KNA5" s="400"/>
      <c r="KNB5" s="400"/>
      <c r="KNC5" s="400"/>
      <c r="KND5" s="400"/>
      <c r="KNE5" s="400"/>
      <c r="KNF5" s="400"/>
      <c r="KNG5" s="400"/>
      <c r="KNH5" s="400"/>
      <c r="KNI5" s="48"/>
      <c r="KNJ5" s="400"/>
      <c r="KNK5" s="400"/>
      <c r="KNL5" s="400"/>
      <c r="KNM5" s="400"/>
      <c r="KNN5" s="400"/>
      <c r="KNO5" s="400"/>
      <c r="KNP5" s="400"/>
      <c r="KNQ5" s="400"/>
      <c r="KNR5" s="400"/>
      <c r="KNS5" s="48"/>
      <c r="KNT5" s="400"/>
      <c r="KNU5" s="400"/>
      <c r="KNV5" s="400"/>
      <c r="KNW5" s="400"/>
      <c r="KNX5" s="400"/>
      <c r="KNY5" s="400"/>
      <c r="KNZ5" s="400"/>
      <c r="KOA5" s="400"/>
      <c r="KOB5" s="400"/>
      <c r="KOC5" s="48"/>
      <c r="KOD5" s="400"/>
      <c r="KOE5" s="400"/>
      <c r="KOF5" s="400"/>
      <c r="KOG5" s="400"/>
      <c r="KOH5" s="400"/>
      <c r="KOI5" s="400"/>
      <c r="KOJ5" s="400"/>
      <c r="KOK5" s="400"/>
      <c r="KOL5" s="400"/>
      <c r="KOM5" s="48"/>
      <c r="KON5" s="400"/>
      <c r="KOO5" s="400"/>
      <c r="KOP5" s="400"/>
      <c r="KOQ5" s="400"/>
      <c r="KOR5" s="400"/>
      <c r="KOS5" s="400"/>
      <c r="KOT5" s="400"/>
      <c r="KOU5" s="400"/>
      <c r="KOV5" s="400"/>
      <c r="KOW5" s="48"/>
      <c r="KOX5" s="400"/>
      <c r="KOY5" s="400"/>
      <c r="KOZ5" s="400"/>
      <c r="KPA5" s="400"/>
      <c r="KPB5" s="400"/>
      <c r="KPC5" s="400"/>
      <c r="KPD5" s="400"/>
      <c r="KPE5" s="400"/>
      <c r="KPF5" s="400"/>
      <c r="KPG5" s="48"/>
      <c r="KPH5" s="400"/>
      <c r="KPI5" s="400"/>
      <c r="KPJ5" s="400"/>
      <c r="KPK5" s="400"/>
      <c r="KPL5" s="400"/>
      <c r="KPM5" s="400"/>
      <c r="KPN5" s="400"/>
      <c r="KPO5" s="400"/>
      <c r="KPP5" s="400"/>
      <c r="KPQ5" s="48"/>
      <c r="KPR5" s="400"/>
      <c r="KPS5" s="400"/>
      <c r="KPT5" s="400"/>
      <c r="KPU5" s="400"/>
      <c r="KPV5" s="400"/>
      <c r="KPW5" s="400"/>
      <c r="KPX5" s="400"/>
      <c r="KPY5" s="400"/>
      <c r="KPZ5" s="400"/>
      <c r="KQA5" s="48"/>
      <c r="KQB5" s="400"/>
      <c r="KQC5" s="400"/>
      <c r="KQD5" s="400"/>
      <c r="KQE5" s="400"/>
      <c r="KQF5" s="400"/>
      <c r="KQG5" s="400"/>
      <c r="KQH5" s="400"/>
      <c r="KQI5" s="400"/>
      <c r="KQJ5" s="400"/>
      <c r="KQK5" s="48"/>
      <c r="KQL5" s="400"/>
      <c r="KQM5" s="400"/>
      <c r="KQN5" s="400"/>
      <c r="KQO5" s="400"/>
      <c r="KQP5" s="400"/>
      <c r="KQQ5" s="400"/>
      <c r="KQR5" s="400"/>
      <c r="KQS5" s="400"/>
      <c r="KQT5" s="400"/>
      <c r="KQU5" s="48"/>
      <c r="KQV5" s="400"/>
      <c r="KQW5" s="400"/>
      <c r="KQX5" s="400"/>
      <c r="KQY5" s="400"/>
      <c r="KQZ5" s="400"/>
      <c r="KRA5" s="400"/>
      <c r="KRB5" s="400"/>
      <c r="KRC5" s="400"/>
      <c r="KRD5" s="400"/>
      <c r="KRE5" s="48"/>
      <c r="KRF5" s="400"/>
      <c r="KRG5" s="400"/>
      <c r="KRH5" s="400"/>
      <c r="KRI5" s="400"/>
      <c r="KRJ5" s="400"/>
      <c r="KRK5" s="400"/>
      <c r="KRL5" s="400"/>
      <c r="KRM5" s="400"/>
      <c r="KRN5" s="400"/>
      <c r="KRO5" s="48"/>
      <c r="KRP5" s="400"/>
      <c r="KRQ5" s="400"/>
      <c r="KRR5" s="400"/>
      <c r="KRS5" s="400"/>
      <c r="KRT5" s="400"/>
      <c r="KRU5" s="400"/>
      <c r="KRV5" s="400"/>
      <c r="KRW5" s="400"/>
      <c r="KRX5" s="400"/>
      <c r="KRY5" s="48"/>
      <c r="KRZ5" s="400"/>
      <c r="KSA5" s="400"/>
      <c r="KSB5" s="400"/>
      <c r="KSC5" s="400"/>
      <c r="KSD5" s="400"/>
      <c r="KSE5" s="400"/>
      <c r="KSF5" s="400"/>
      <c r="KSG5" s="400"/>
      <c r="KSH5" s="400"/>
      <c r="KSI5" s="48"/>
      <c r="KSJ5" s="400"/>
      <c r="KSK5" s="400"/>
      <c r="KSL5" s="400"/>
      <c r="KSM5" s="400"/>
      <c r="KSN5" s="400"/>
      <c r="KSO5" s="400"/>
      <c r="KSP5" s="400"/>
      <c r="KSQ5" s="400"/>
      <c r="KSR5" s="400"/>
      <c r="KSS5" s="48"/>
      <c r="KST5" s="400"/>
      <c r="KSU5" s="400"/>
      <c r="KSV5" s="400"/>
      <c r="KSW5" s="400"/>
      <c r="KSX5" s="400"/>
      <c r="KSY5" s="400"/>
      <c r="KSZ5" s="400"/>
      <c r="KTA5" s="400"/>
      <c r="KTB5" s="400"/>
      <c r="KTC5" s="48"/>
      <c r="KTD5" s="400"/>
      <c r="KTE5" s="400"/>
      <c r="KTF5" s="400"/>
      <c r="KTG5" s="400"/>
      <c r="KTH5" s="400"/>
      <c r="KTI5" s="400"/>
      <c r="KTJ5" s="400"/>
      <c r="KTK5" s="400"/>
      <c r="KTL5" s="400"/>
      <c r="KTM5" s="48"/>
      <c r="KTN5" s="400"/>
      <c r="KTO5" s="400"/>
      <c r="KTP5" s="400"/>
      <c r="KTQ5" s="400"/>
      <c r="KTR5" s="400"/>
      <c r="KTS5" s="400"/>
      <c r="KTT5" s="400"/>
      <c r="KTU5" s="400"/>
      <c r="KTV5" s="400"/>
      <c r="KTW5" s="48"/>
      <c r="KTX5" s="400"/>
      <c r="KTY5" s="400"/>
      <c r="KTZ5" s="400"/>
      <c r="KUA5" s="400"/>
      <c r="KUB5" s="400"/>
      <c r="KUC5" s="400"/>
      <c r="KUD5" s="400"/>
      <c r="KUE5" s="400"/>
      <c r="KUF5" s="400"/>
      <c r="KUG5" s="48"/>
      <c r="KUH5" s="400"/>
      <c r="KUI5" s="400"/>
      <c r="KUJ5" s="400"/>
      <c r="KUK5" s="400"/>
      <c r="KUL5" s="400"/>
      <c r="KUM5" s="400"/>
      <c r="KUN5" s="400"/>
      <c r="KUO5" s="400"/>
      <c r="KUP5" s="400"/>
      <c r="KUQ5" s="48"/>
      <c r="KUR5" s="400"/>
      <c r="KUS5" s="400"/>
      <c r="KUT5" s="400"/>
      <c r="KUU5" s="400"/>
      <c r="KUV5" s="400"/>
      <c r="KUW5" s="400"/>
      <c r="KUX5" s="400"/>
      <c r="KUY5" s="400"/>
      <c r="KUZ5" s="400"/>
      <c r="KVA5" s="48"/>
      <c r="KVB5" s="400"/>
      <c r="KVC5" s="400"/>
      <c r="KVD5" s="400"/>
      <c r="KVE5" s="400"/>
      <c r="KVF5" s="400"/>
      <c r="KVG5" s="400"/>
      <c r="KVH5" s="400"/>
      <c r="KVI5" s="400"/>
      <c r="KVJ5" s="400"/>
      <c r="KVK5" s="48"/>
      <c r="KVL5" s="400"/>
      <c r="KVM5" s="400"/>
      <c r="KVN5" s="400"/>
      <c r="KVO5" s="400"/>
      <c r="KVP5" s="400"/>
      <c r="KVQ5" s="400"/>
      <c r="KVR5" s="400"/>
      <c r="KVS5" s="400"/>
      <c r="KVT5" s="400"/>
      <c r="KVU5" s="48"/>
      <c r="KVV5" s="400"/>
      <c r="KVW5" s="400"/>
      <c r="KVX5" s="400"/>
      <c r="KVY5" s="400"/>
      <c r="KVZ5" s="400"/>
      <c r="KWA5" s="400"/>
      <c r="KWB5" s="400"/>
      <c r="KWC5" s="400"/>
      <c r="KWD5" s="400"/>
      <c r="KWE5" s="48"/>
      <c r="KWF5" s="400"/>
      <c r="KWG5" s="400"/>
      <c r="KWH5" s="400"/>
      <c r="KWI5" s="400"/>
      <c r="KWJ5" s="400"/>
      <c r="KWK5" s="400"/>
      <c r="KWL5" s="400"/>
      <c r="KWM5" s="400"/>
      <c r="KWN5" s="400"/>
      <c r="KWO5" s="48"/>
      <c r="KWP5" s="400"/>
      <c r="KWQ5" s="400"/>
      <c r="KWR5" s="400"/>
      <c r="KWS5" s="400"/>
      <c r="KWT5" s="400"/>
      <c r="KWU5" s="400"/>
      <c r="KWV5" s="400"/>
      <c r="KWW5" s="400"/>
      <c r="KWX5" s="400"/>
      <c r="KWY5" s="48"/>
      <c r="KWZ5" s="400"/>
      <c r="KXA5" s="400"/>
      <c r="KXB5" s="400"/>
      <c r="KXC5" s="400"/>
      <c r="KXD5" s="400"/>
      <c r="KXE5" s="400"/>
      <c r="KXF5" s="400"/>
      <c r="KXG5" s="400"/>
      <c r="KXH5" s="400"/>
      <c r="KXI5" s="48"/>
      <c r="KXJ5" s="400"/>
      <c r="KXK5" s="400"/>
      <c r="KXL5" s="400"/>
      <c r="KXM5" s="400"/>
      <c r="KXN5" s="400"/>
      <c r="KXO5" s="400"/>
      <c r="KXP5" s="400"/>
      <c r="KXQ5" s="400"/>
      <c r="KXR5" s="400"/>
      <c r="KXS5" s="48"/>
      <c r="KXT5" s="400"/>
      <c r="KXU5" s="400"/>
      <c r="KXV5" s="400"/>
      <c r="KXW5" s="400"/>
      <c r="KXX5" s="400"/>
      <c r="KXY5" s="400"/>
      <c r="KXZ5" s="400"/>
      <c r="KYA5" s="400"/>
      <c r="KYB5" s="400"/>
      <c r="KYC5" s="48"/>
      <c r="KYD5" s="400"/>
      <c r="KYE5" s="400"/>
      <c r="KYF5" s="400"/>
      <c r="KYG5" s="400"/>
      <c r="KYH5" s="400"/>
      <c r="KYI5" s="400"/>
      <c r="KYJ5" s="400"/>
      <c r="KYK5" s="400"/>
      <c r="KYL5" s="400"/>
      <c r="KYM5" s="48"/>
      <c r="KYN5" s="400"/>
      <c r="KYO5" s="400"/>
      <c r="KYP5" s="400"/>
      <c r="KYQ5" s="400"/>
      <c r="KYR5" s="400"/>
      <c r="KYS5" s="400"/>
      <c r="KYT5" s="400"/>
      <c r="KYU5" s="400"/>
      <c r="KYV5" s="400"/>
      <c r="KYW5" s="48"/>
      <c r="KYX5" s="400"/>
      <c r="KYY5" s="400"/>
      <c r="KYZ5" s="400"/>
      <c r="KZA5" s="400"/>
      <c r="KZB5" s="400"/>
      <c r="KZC5" s="400"/>
      <c r="KZD5" s="400"/>
      <c r="KZE5" s="400"/>
      <c r="KZF5" s="400"/>
      <c r="KZG5" s="48"/>
      <c r="KZH5" s="400"/>
      <c r="KZI5" s="400"/>
      <c r="KZJ5" s="400"/>
      <c r="KZK5" s="400"/>
      <c r="KZL5" s="400"/>
      <c r="KZM5" s="400"/>
      <c r="KZN5" s="400"/>
      <c r="KZO5" s="400"/>
      <c r="KZP5" s="400"/>
      <c r="KZQ5" s="48"/>
      <c r="KZR5" s="400"/>
      <c r="KZS5" s="400"/>
      <c r="KZT5" s="400"/>
      <c r="KZU5" s="400"/>
      <c r="KZV5" s="400"/>
      <c r="KZW5" s="400"/>
      <c r="KZX5" s="400"/>
      <c r="KZY5" s="400"/>
      <c r="KZZ5" s="400"/>
      <c r="LAA5" s="48"/>
      <c r="LAB5" s="400"/>
      <c r="LAC5" s="400"/>
      <c r="LAD5" s="400"/>
      <c r="LAE5" s="400"/>
      <c r="LAF5" s="400"/>
      <c r="LAG5" s="400"/>
      <c r="LAH5" s="400"/>
      <c r="LAI5" s="400"/>
      <c r="LAJ5" s="400"/>
      <c r="LAK5" s="48"/>
      <c r="LAL5" s="400"/>
      <c r="LAM5" s="400"/>
      <c r="LAN5" s="400"/>
      <c r="LAO5" s="400"/>
      <c r="LAP5" s="400"/>
      <c r="LAQ5" s="400"/>
      <c r="LAR5" s="400"/>
      <c r="LAS5" s="400"/>
      <c r="LAT5" s="400"/>
      <c r="LAU5" s="48"/>
      <c r="LAV5" s="400"/>
      <c r="LAW5" s="400"/>
      <c r="LAX5" s="400"/>
      <c r="LAY5" s="400"/>
      <c r="LAZ5" s="400"/>
      <c r="LBA5" s="400"/>
      <c r="LBB5" s="400"/>
      <c r="LBC5" s="400"/>
      <c r="LBD5" s="400"/>
      <c r="LBE5" s="48"/>
      <c r="LBF5" s="400"/>
      <c r="LBG5" s="400"/>
      <c r="LBH5" s="400"/>
      <c r="LBI5" s="400"/>
      <c r="LBJ5" s="400"/>
      <c r="LBK5" s="400"/>
      <c r="LBL5" s="400"/>
      <c r="LBM5" s="400"/>
      <c r="LBN5" s="400"/>
      <c r="LBO5" s="48"/>
      <c r="LBP5" s="400"/>
      <c r="LBQ5" s="400"/>
      <c r="LBR5" s="400"/>
      <c r="LBS5" s="400"/>
      <c r="LBT5" s="400"/>
      <c r="LBU5" s="400"/>
      <c r="LBV5" s="400"/>
      <c r="LBW5" s="400"/>
      <c r="LBX5" s="400"/>
      <c r="LBY5" s="48"/>
      <c r="LBZ5" s="400"/>
      <c r="LCA5" s="400"/>
      <c r="LCB5" s="400"/>
      <c r="LCC5" s="400"/>
      <c r="LCD5" s="400"/>
      <c r="LCE5" s="400"/>
      <c r="LCF5" s="400"/>
      <c r="LCG5" s="400"/>
      <c r="LCH5" s="400"/>
      <c r="LCI5" s="48"/>
      <c r="LCJ5" s="400"/>
      <c r="LCK5" s="400"/>
      <c r="LCL5" s="400"/>
      <c r="LCM5" s="400"/>
      <c r="LCN5" s="400"/>
      <c r="LCO5" s="400"/>
      <c r="LCP5" s="400"/>
      <c r="LCQ5" s="400"/>
      <c r="LCR5" s="400"/>
      <c r="LCS5" s="48"/>
      <c r="LCT5" s="400"/>
      <c r="LCU5" s="400"/>
      <c r="LCV5" s="400"/>
      <c r="LCW5" s="400"/>
      <c r="LCX5" s="400"/>
      <c r="LCY5" s="400"/>
      <c r="LCZ5" s="400"/>
      <c r="LDA5" s="400"/>
      <c r="LDB5" s="400"/>
      <c r="LDC5" s="48"/>
      <c r="LDD5" s="400"/>
      <c r="LDE5" s="400"/>
      <c r="LDF5" s="400"/>
      <c r="LDG5" s="400"/>
      <c r="LDH5" s="400"/>
      <c r="LDI5" s="400"/>
      <c r="LDJ5" s="400"/>
      <c r="LDK5" s="400"/>
      <c r="LDL5" s="400"/>
      <c r="LDM5" s="48"/>
      <c r="LDN5" s="400"/>
      <c r="LDO5" s="400"/>
      <c r="LDP5" s="400"/>
      <c r="LDQ5" s="400"/>
      <c r="LDR5" s="400"/>
      <c r="LDS5" s="400"/>
      <c r="LDT5" s="400"/>
      <c r="LDU5" s="400"/>
      <c r="LDV5" s="400"/>
      <c r="LDW5" s="48"/>
      <c r="LDX5" s="400"/>
      <c r="LDY5" s="400"/>
      <c r="LDZ5" s="400"/>
      <c r="LEA5" s="400"/>
      <c r="LEB5" s="400"/>
      <c r="LEC5" s="400"/>
      <c r="LED5" s="400"/>
      <c r="LEE5" s="400"/>
      <c r="LEF5" s="400"/>
      <c r="LEG5" s="48"/>
      <c r="LEH5" s="400"/>
      <c r="LEI5" s="400"/>
      <c r="LEJ5" s="400"/>
      <c r="LEK5" s="400"/>
      <c r="LEL5" s="400"/>
      <c r="LEM5" s="400"/>
      <c r="LEN5" s="400"/>
      <c r="LEO5" s="400"/>
      <c r="LEP5" s="400"/>
      <c r="LEQ5" s="48"/>
      <c r="LER5" s="400"/>
      <c r="LES5" s="400"/>
      <c r="LET5" s="400"/>
      <c r="LEU5" s="400"/>
      <c r="LEV5" s="400"/>
      <c r="LEW5" s="400"/>
      <c r="LEX5" s="400"/>
      <c r="LEY5" s="400"/>
      <c r="LEZ5" s="400"/>
      <c r="LFA5" s="48"/>
      <c r="LFB5" s="400"/>
      <c r="LFC5" s="400"/>
      <c r="LFD5" s="400"/>
      <c r="LFE5" s="400"/>
      <c r="LFF5" s="400"/>
      <c r="LFG5" s="400"/>
      <c r="LFH5" s="400"/>
      <c r="LFI5" s="400"/>
      <c r="LFJ5" s="400"/>
      <c r="LFK5" s="48"/>
      <c r="LFL5" s="400"/>
      <c r="LFM5" s="400"/>
      <c r="LFN5" s="400"/>
      <c r="LFO5" s="400"/>
      <c r="LFP5" s="400"/>
      <c r="LFQ5" s="400"/>
      <c r="LFR5" s="400"/>
      <c r="LFS5" s="400"/>
      <c r="LFT5" s="400"/>
      <c r="LFU5" s="48"/>
      <c r="LFV5" s="400"/>
      <c r="LFW5" s="400"/>
      <c r="LFX5" s="400"/>
      <c r="LFY5" s="400"/>
      <c r="LFZ5" s="400"/>
      <c r="LGA5" s="400"/>
      <c r="LGB5" s="400"/>
      <c r="LGC5" s="400"/>
      <c r="LGD5" s="400"/>
      <c r="LGE5" s="48"/>
      <c r="LGF5" s="400"/>
      <c r="LGG5" s="400"/>
      <c r="LGH5" s="400"/>
      <c r="LGI5" s="400"/>
      <c r="LGJ5" s="400"/>
      <c r="LGK5" s="400"/>
      <c r="LGL5" s="400"/>
      <c r="LGM5" s="400"/>
      <c r="LGN5" s="400"/>
      <c r="LGO5" s="48"/>
      <c r="LGP5" s="400"/>
      <c r="LGQ5" s="400"/>
      <c r="LGR5" s="400"/>
      <c r="LGS5" s="400"/>
      <c r="LGT5" s="400"/>
      <c r="LGU5" s="400"/>
      <c r="LGV5" s="400"/>
      <c r="LGW5" s="400"/>
      <c r="LGX5" s="400"/>
      <c r="LGY5" s="48"/>
      <c r="LGZ5" s="400"/>
      <c r="LHA5" s="400"/>
      <c r="LHB5" s="400"/>
      <c r="LHC5" s="400"/>
      <c r="LHD5" s="400"/>
      <c r="LHE5" s="400"/>
      <c r="LHF5" s="400"/>
      <c r="LHG5" s="400"/>
      <c r="LHH5" s="400"/>
      <c r="LHI5" s="48"/>
      <c r="LHJ5" s="400"/>
      <c r="LHK5" s="400"/>
      <c r="LHL5" s="400"/>
      <c r="LHM5" s="400"/>
      <c r="LHN5" s="400"/>
      <c r="LHO5" s="400"/>
      <c r="LHP5" s="400"/>
      <c r="LHQ5" s="400"/>
      <c r="LHR5" s="400"/>
      <c r="LHS5" s="48"/>
      <c r="LHT5" s="400"/>
      <c r="LHU5" s="400"/>
      <c r="LHV5" s="400"/>
      <c r="LHW5" s="400"/>
      <c r="LHX5" s="400"/>
      <c r="LHY5" s="400"/>
      <c r="LHZ5" s="400"/>
      <c r="LIA5" s="400"/>
      <c r="LIB5" s="400"/>
      <c r="LIC5" s="48"/>
      <c r="LID5" s="400"/>
      <c r="LIE5" s="400"/>
      <c r="LIF5" s="400"/>
      <c r="LIG5" s="400"/>
      <c r="LIH5" s="400"/>
      <c r="LII5" s="400"/>
      <c r="LIJ5" s="400"/>
      <c r="LIK5" s="400"/>
      <c r="LIL5" s="400"/>
      <c r="LIM5" s="48"/>
      <c r="LIN5" s="400"/>
      <c r="LIO5" s="400"/>
      <c r="LIP5" s="400"/>
      <c r="LIQ5" s="400"/>
      <c r="LIR5" s="400"/>
      <c r="LIS5" s="400"/>
      <c r="LIT5" s="400"/>
      <c r="LIU5" s="400"/>
      <c r="LIV5" s="400"/>
      <c r="LIW5" s="48"/>
      <c r="LIX5" s="400"/>
      <c r="LIY5" s="400"/>
      <c r="LIZ5" s="400"/>
      <c r="LJA5" s="400"/>
      <c r="LJB5" s="400"/>
      <c r="LJC5" s="400"/>
      <c r="LJD5" s="400"/>
      <c r="LJE5" s="400"/>
      <c r="LJF5" s="400"/>
      <c r="LJG5" s="48"/>
      <c r="LJH5" s="400"/>
      <c r="LJI5" s="400"/>
      <c r="LJJ5" s="400"/>
      <c r="LJK5" s="400"/>
      <c r="LJL5" s="400"/>
      <c r="LJM5" s="400"/>
      <c r="LJN5" s="400"/>
      <c r="LJO5" s="400"/>
      <c r="LJP5" s="400"/>
      <c r="LJQ5" s="48"/>
      <c r="LJR5" s="400"/>
      <c r="LJS5" s="400"/>
      <c r="LJT5" s="400"/>
      <c r="LJU5" s="400"/>
      <c r="LJV5" s="400"/>
      <c r="LJW5" s="400"/>
      <c r="LJX5" s="400"/>
      <c r="LJY5" s="400"/>
      <c r="LJZ5" s="400"/>
      <c r="LKA5" s="48"/>
      <c r="LKB5" s="400"/>
      <c r="LKC5" s="400"/>
      <c r="LKD5" s="400"/>
      <c r="LKE5" s="400"/>
      <c r="LKF5" s="400"/>
      <c r="LKG5" s="400"/>
      <c r="LKH5" s="400"/>
      <c r="LKI5" s="400"/>
      <c r="LKJ5" s="400"/>
      <c r="LKK5" s="48"/>
      <c r="LKL5" s="400"/>
      <c r="LKM5" s="400"/>
      <c r="LKN5" s="400"/>
      <c r="LKO5" s="400"/>
      <c r="LKP5" s="400"/>
      <c r="LKQ5" s="400"/>
      <c r="LKR5" s="400"/>
      <c r="LKS5" s="400"/>
      <c r="LKT5" s="400"/>
      <c r="LKU5" s="48"/>
      <c r="LKV5" s="400"/>
      <c r="LKW5" s="400"/>
      <c r="LKX5" s="400"/>
      <c r="LKY5" s="400"/>
      <c r="LKZ5" s="400"/>
      <c r="LLA5" s="400"/>
      <c r="LLB5" s="400"/>
      <c r="LLC5" s="400"/>
      <c r="LLD5" s="400"/>
      <c r="LLE5" s="48"/>
      <c r="LLF5" s="400"/>
      <c r="LLG5" s="400"/>
      <c r="LLH5" s="400"/>
      <c r="LLI5" s="400"/>
      <c r="LLJ5" s="400"/>
      <c r="LLK5" s="400"/>
      <c r="LLL5" s="400"/>
      <c r="LLM5" s="400"/>
      <c r="LLN5" s="400"/>
      <c r="LLO5" s="48"/>
      <c r="LLP5" s="400"/>
      <c r="LLQ5" s="400"/>
      <c r="LLR5" s="400"/>
      <c r="LLS5" s="400"/>
      <c r="LLT5" s="400"/>
      <c r="LLU5" s="400"/>
      <c r="LLV5" s="400"/>
      <c r="LLW5" s="400"/>
      <c r="LLX5" s="400"/>
      <c r="LLY5" s="48"/>
      <c r="LLZ5" s="400"/>
      <c r="LMA5" s="400"/>
      <c r="LMB5" s="400"/>
      <c r="LMC5" s="400"/>
      <c r="LMD5" s="400"/>
      <c r="LME5" s="400"/>
      <c r="LMF5" s="400"/>
      <c r="LMG5" s="400"/>
      <c r="LMH5" s="400"/>
      <c r="LMI5" s="48"/>
      <c r="LMJ5" s="400"/>
      <c r="LMK5" s="400"/>
      <c r="LML5" s="400"/>
      <c r="LMM5" s="400"/>
      <c r="LMN5" s="400"/>
      <c r="LMO5" s="400"/>
      <c r="LMP5" s="400"/>
      <c r="LMQ5" s="400"/>
      <c r="LMR5" s="400"/>
      <c r="LMS5" s="48"/>
      <c r="LMT5" s="400"/>
      <c r="LMU5" s="400"/>
      <c r="LMV5" s="400"/>
      <c r="LMW5" s="400"/>
      <c r="LMX5" s="400"/>
      <c r="LMY5" s="400"/>
      <c r="LMZ5" s="400"/>
      <c r="LNA5" s="400"/>
      <c r="LNB5" s="400"/>
      <c r="LNC5" s="48"/>
      <c r="LND5" s="400"/>
      <c r="LNE5" s="400"/>
      <c r="LNF5" s="400"/>
      <c r="LNG5" s="400"/>
      <c r="LNH5" s="400"/>
      <c r="LNI5" s="400"/>
      <c r="LNJ5" s="400"/>
      <c r="LNK5" s="400"/>
      <c r="LNL5" s="400"/>
      <c r="LNM5" s="48"/>
      <c r="LNN5" s="400"/>
      <c r="LNO5" s="400"/>
      <c r="LNP5" s="400"/>
      <c r="LNQ5" s="400"/>
      <c r="LNR5" s="400"/>
      <c r="LNS5" s="400"/>
      <c r="LNT5" s="400"/>
      <c r="LNU5" s="400"/>
      <c r="LNV5" s="400"/>
      <c r="LNW5" s="48"/>
      <c r="LNX5" s="400"/>
      <c r="LNY5" s="400"/>
      <c r="LNZ5" s="400"/>
      <c r="LOA5" s="400"/>
      <c r="LOB5" s="400"/>
      <c r="LOC5" s="400"/>
      <c r="LOD5" s="400"/>
      <c r="LOE5" s="400"/>
      <c r="LOF5" s="400"/>
      <c r="LOG5" s="48"/>
      <c r="LOH5" s="400"/>
      <c r="LOI5" s="400"/>
      <c r="LOJ5" s="400"/>
      <c r="LOK5" s="400"/>
      <c r="LOL5" s="400"/>
      <c r="LOM5" s="400"/>
      <c r="LON5" s="400"/>
      <c r="LOO5" s="400"/>
      <c r="LOP5" s="400"/>
      <c r="LOQ5" s="48"/>
      <c r="LOR5" s="400"/>
      <c r="LOS5" s="400"/>
      <c r="LOT5" s="400"/>
      <c r="LOU5" s="400"/>
      <c r="LOV5" s="400"/>
      <c r="LOW5" s="400"/>
      <c r="LOX5" s="400"/>
      <c r="LOY5" s="400"/>
      <c r="LOZ5" s="400"/>
      <c r="LPA5" s="48"/>
      <c r="LPB5" s="400"/>
      <c r="LPC5" s="400"/>
      <c r="LPD5" s="400"/>
      <c r="LPE5" s="400"/>
      <c r="LPF5" s="400"/>
      <c r="LPG5" s="400"/>
      <c r="LPH5" s="400"/>
      <c r="LPI5" s="400"/>
      <c r="LPJ5" s="400"/>
      <c r="LPK5" s="48"/>
      <c r="LPL5" s="400"/>
      <c r="LPM5" s="400"/>
      <c r="LPN5" s="400"/>
      <c r="LPO5" s="400"/>
      <c r="LPP5" s="400"/>
      <c r="LPQ5" s="400"/>
      <c r="LPR5" s="400"/>
      <c r="LPS5" s="400"/>
      <c r="LPT5" s="400"/>
      <c r="LPU5" s="48"/>
      <c r="LPV5" s="400"/>
      <c r="LPW5" s="400"/>
      <c r="LPX5" s="400"/>
      <c r="LPY5" s="400"/>
      <c r="LPZ5" s="400"/>
      <c r="LQA5" s="400"/>
      <c r="LQB5" s="400"/>
      <c r="LQC5" s="400"/>
      <c r="LQD5" s="400"/>
      <c r="LQE5" s="48"/>
      <c r="LQF5" s="400"/>
      <c r="LQG5" s="400"/>
      <c r="LQH5" s="400"/>
      <c r="LQI5" s="400"/>
      <c r="LQJ5" s="400"/>
      <c r="LQK5" s="400"/>
      <c r="LQL5" s="400"/>
      <c r="LQM5" s="400"/>
      <c r="LQN5" s="400"/>
      <c r="LQO5" s="48"/>
      <c r="LQP5" s="400"/>
      <c r="LQQ5" s="400"/>
      <c r="LQR5" s="400"/>
      <c r="LQS5" s="400"/>
      <c r="LQT5" s="400"/>
      <c r="LQU5" s="400"/>
      <c r="LQV5" s="400"/>
      <c r="LQW5" s="400"/>
      <c r="LQX5" s="400"/>
      <c r="LQY5" s="48"/>
      <c r="LQZ5" s="400"/>
      <c r="LRA5" s="400"/>
      <c r="LRB5" s="400"/>
      <c r="LRC5" s="400"/>
      <c r="LRD5" s="400"/>
      <c r="LRE5" s="400"/>
      <c r="LRF5" s="400"/>
      <c r="LRG5" s="400"/>
      <c r="LRH5" s="400"/>
      <c r="LRI5" s="48"/>
      <c r="LRJ5" s="400"/>
      <c r="LRK5" s="400"/>
      <c r="LRL5" s="400"/>
      <c r="LRM5" s="400"/>
      <c r="LRN5" s="400"/>
      <c r="LRO5" s="400"/>
      <c r="LRP5" s="400"/>
      <c r="LRQ5" s="400"/>
      <c r="LRR5" s="400"/>
      <c r="LRS5" s="48"/>
      <c r="LRT5" s="400"/>
      <c r="LRU5" s="400"/>
      <c r="LRV5" s="400"/>
      <c r="LRW5" s="400"/>
      <c r="LRX5" s="400"/>
      <c r="LRY5" s="400"/>
      <c r="LRZ5" s="400"/>
      <c r="LSA5" s="400"/>
      <c r="LSB5" s="400"/>
      <c r="LSC5" s="48"/>
      <c r="LSD5" s="400"/>
      <c r="LSE5" s="400"/>
      <c r="LSF5" s="400"/>
      <c r="LSG5" s="400"/>
      <c r="LSH5" s="400"/>
      <c r="LSI5" s="400"/>
      <c r="LSJ5" s="400"/>
      <c r="LSK5" s="400"/>
      <c r="LSL5" s="400"/>
      <c r="LSM5" s="48"/>
      <c r="LSN5" s="400"/>
      <c r="LSO5" s="400"/>
      <c r="LSP5" s="400"/>
      <c r="LSQ5" s="400"/>
      <c r="LSR5" s="400"/>
      <c r="LSS5" s="400"/>
      <c r="LST5" s="400"/>
      <c r="LSU5" s="400"/>
      <c r="LSV5" s="400"/>
      <c r="LSW5" s="48"/>
      <c r="LSX5" s="400"/>
      <c r="LSY5" s="400"/>
      <c r="LSZ5" s="400"/>
      <c r="LTA5" s="400"/>
      <c r="LTB5" s="400"/>
      <c r="LTC5" s="400"/>
      <c r="LTD5" s="400"/>
      <c r="LTE5" s="400"/>
      <c r="LTF5" s="400"/>
      <c r="LTG5" s="48"/>
      <c r="LTH5" s="400"/>
      <c r="LTI5" s="400"/>
      <c r="LTJ5" s="400"/>
      <c r="LTK5" s="400"/>
      <c r="LTL5" s="400"/>
      <c r="LTM5" s="400"/>
      <c r="LTN5" s="400"/>
      <c r="LTO5" s="400"/>
      <c r="LTP5" s="400"/>
      <c r="LTQ5" s="48"/>
      <c r="LTR5" s="400"/>
      <c r="LTS5" s="400"/>
      <c r="LTT5" s="400"/>
      <c r="LTU5" s="400"/>
      <c r="LTV5" s="400"/>
      <c r="LTW5" s="400"/>
      <c r="LTX5" s="400"/>
      <c r="LTY5" s="400"/>
      <c r="LTZ5" s="400"/>
      <c r="LUA5" s="48"/>
      <c r="LUB5" s="400"/>
      <c r="LUC5" s="400"/>
      <c r="LUD5" s="400"/>
      <c r="LUE5" s="400"/>
      <c r="LUF5" s="400"/>
      <c r="LUG5" s="400"/>
      <c r="LUH5" s="400"/>
      <c r="LUI5" s="400"/>
      <c r="LUJ5" s="400"/>
      <c r="LUK5" s="48"/>
      <c r="LUL5" s="400"/>
      <c r="LUM5" s="400"/>
      <c r="LUN5" s="400"/>
      <c r="LUO5" s="400"/>
      <c r="LUP5" s="400"/>
      <c r="LUQ5" s="400"/>
      <c r="LUR5" s="400"/>
      <c r="LUS5" s="400"/>
      <c r="LUT5" s="400"/>
      <c r="LUU5" s="48"/>
      <c r="LUV5" s="400"/>
      <c r="LUW5" s="400"/>
      <c r="LUX5" s="400"/>
      <c r="LUY5" s="400"/>
      <c r="LUZ5" s="400"/>
      <c r="LVA5" s="400"/>
      <c r="LVB5" s="400"/>
      <c r="LVC5" s="400"/>
      <c r="LVD5" s="400"/>
      <c r="LVE5" s="48"/>
      <c r="LVF5" s="400"/>
      <c r="LVG5" s="400"/>
      <c r="LVH5" s="400"/>
      <c r="LVI5" s="400"/>
      <c r="LVJ5" s="400"/>
      <c r="LVK5" s="400"/>
      <c r="LVL5" s="400"/>
      <c r="LVM5" s="400"/>
      <c r="LVN5" s="400"/>
      <c r="LVO5" s="48"/>
      <c r="LVP5" s="400"/>
      <c r="LVQ5" s="400"/>
      <c r="LVR5" s="400"/>
      <c r="LVS5" s="400"/>
      <c r="LVT5" s="400"/>
      <c r="LVU5" s="400"/>
      <c r="LVV5" s="400"/>
      <c r="LVW5" s="400"/>
      <c r="LVX5" s="400"/>
      <c r="LVY5" s="48"/>
      <c r="LVZ5" s="400"/>
      <c r="LWA5" s="400"/>
      <c r="LWB5" s="400"/>
      <c r="LWC5" s="400"/>
      <c r="LWD5" s="400"/>
      <c r="LWE5" s="400"/>
      <c r="LWF5" s="400"/>
      <c r="LWG5" s="400"/>
      <c r="LWH5" s="400"/>
      <c r="LWI5" s="48"/>
      <c r="LWJ5" s="400"/>
      <c r="LWK5" s="400"/>
      <c r="LWL5" s="400"/>
      <c r="LWM5" s="400"/>
      <c r="LWN5" s="400"/>
      <c r="LWO5" s="400"/>
      <c r="LWP5" s="400"/>
      <c r="LWQ5" s="400"/>
      <c r="LWR5" s="400"/>
      <c r="LWS5" s="48"/>
      <c r="LWT5" s="400"/>
      <c r="LWU5" s="400"/>
      <c r="LWV5" s="400"/>
      <c r="LWW5" s="400"/>
      <c r="LWX5" s="400"/>
      <c r="LWY5" s="400"/>
      <c r="LWZ5" s="400"/>
      <c r="LXA5" s="400"/>
      <c r="LXB5" s="400"/>
      <c r="LXC5" s="48"/>
      <c r="LXD5" s="400"/>
      <c r="LXE5" s="400"/>
      <c r="LXF5" s="400"/>
      <c r="LXG5" s="400"/>
      <c r="LXH5" s="400"/>
      <c r="LXI5" s="400"/>
      <c r="LXJ5" s="400"/>
      <c r="LXK5" s="400"/>
      <c r="LXL5" s="400"/>
      <c r="LXM5" s="48"/>
      <c r="LXN5" s="400"/>
      <c r="LXO5" s="400"/>
      <c r="LXP5" s="400"/>
      <c r="LXQ5" s="400"/>
      <c r="LXR5" s="400"/>
      <c r="LXS5" s="400"/>
      <c r="LXT5" s="400"/>
      <c r="LXU5" s="400"/>
      <c r="LXV5" s="400"/>
      <c r="LXW5" s="48"/>
      <c r="LXX5" s="400"/>
      <c r="LXY5" s="400"/>
      <c r="LXZ5" s="400"/>
      <c r="LYA5" s="400"/>
      <c r="LYB5" s="400"/>
      <c r="LYC5" s="400"/>
      <c r="LYD5" s="400"/>
      <c r="LYE5" s="400"/>
      <c r="LYF5" s="400"/>
      <c r="LYG5" s="48"/>
      <c r="LYH5" s="400"/>
      <c r="LYI5" s="400"/>
      <c r="LYJ5" s="400"/>
      <c r="LYK5" s="400"/>
      <c r="LYL5" s="400"/>
      <c r="LYM5" s="400"/>
      <c r="LYN5" s="400"/>
      <c r="LYO5" s="400"/>
      <c r="LYP5" s="400"/>
      <c r="LYQ5" s="48"/>
      <c r="LYR5" s="400"/>
      <c r="LYS5" s="400"/>
      <c r="LYT5" s="400"/>
      <c r="LYU5" s="400"/>
      <c r="LYV5" s="400"/>
      <c r="LYW5" s="400"/>
      <c r="LYX5" s="400"/>
      <c r="LYY5" s="400"/>
      <c r="LYZ5" s="400"/>
      <c r="LZA5" s="48"/>
      <c r="LZB5" s="400"/>
      <c r="LZC5" s="400"/>
      <c r="LZD5" s="400"/>
      <c r="LZE5" s="400"/>
      <c r="LZF5" s="400"/>
      <c r="LZG5" s="400"/>
      <c r="LZH5" s="400"/>
      <c r="LZI5" s="400"/>
      <c r="LZJ5" s="400"/>
      <c r="LZK5" s="48"/>
      <c r="LZL5" s="400"/>
      <c r="LZM5" s="400"/>
      <c r="LZN5" s="400"/>
      <c r="LZO5" s="400"/>
      <c r="LZP5" s="400"/>
      <c r="LZQ5" s="400"/>
      <c r="LZR5" s="400"/>
      <c r="LZS5" s="400"/>
      <c r="LZT5" s="400"/>
      <c r="LZU5" s="48"/>
      <c r="LZV5" s="400"/>
      <c r="LZW5" s="400"/>
      <c r="LZX5" s="400"/>
      <c r="LZY5" s="400"/>
      <c r="LZZ5" s="400"/>
      <c r="MAA5" s="400"/>
      <c r="MAB5" s="400"/>
      <c r="MAC5" s="400"/>
      <c r="MAD5" s="400"/>
      <c r="MAE5" s="48"/>
      <c r="MAF5" s="400"/>
      <c r="MAG5" s="400"/>
      <c r="MAH5" s="400"/>
      <c r="MAI5" s="400"/>
      <c r="MAJ5" s="400"/>
      <c r="MAK5" s="400"/>
      <c r="MAL5" s="400"/>
      <c r="MAM5" s="400"/>
      <c r="MAN5" s="400"/>
      <c r="MAO5" s="48"/>
      <c r="MAP5" s="400"/>
      <c r="MAQ5" s="400"/>
      <c r="MAR5" s="400"/>
      <c r="MAS5" s="400"/>
      <c r="MAT5" s="400"/>
      <c r="MAU5" s="400"/>
      <c r="MAV5" s="400"/>
      <c r="MAW5" s="400"/>
      <c r="MAX5" s="400"/>
      <c r="MAY5" s="48"/>
      <c r="MAZ5" s="400"/>
      <c r="MBA5" s="400"/>
      <c r="MBB5" s="400"/>
      <c r="MBC5" s="400"/>
      <c r="MBD5" s="400"/>
      <c r="MBE5" s="400"/>
      <c r="MBF5" s="400"/>
      <c r="MBG5" s="400"/>
      <c r="MBH5" s="400"/>
      <c r="MBI5" s="48"/>
      <c r="MBJ5" s="400"/>
      <c r="MBK5" s="400"/>
      <c r="MBL5" s="400"/>
      <c r="MBM5" s="400"/>
      <c r="MBN5" s="400"/>
      <c r="MBO5" s="400"/>
      <c r="MBP5" s="400"/>
      <c r="MBQ5" s="400"/>
      <c r="MBR5" s="400"/>
      <c r="MBS5" s="48"/>
      <c r="MBT5" s="400"/>
      <c r="MBU5" s="400"/>
      <c r="MBV5" s="400"/>
      <c r="MBW5" s="400"/>
      <c r="MBX5" s="400"/>
      <c r="MBY5" s="400"/>
      <c r="MBZ5" s="400"/>
      <c r="MCA5" s="400"/>
      <c r="MCB5" s="400"/>
      <c r="MCC5" s="48"/>
      <c r="MCD5" s="400"/>
      <c r="MCE5" s="400"/>
      <c r="MCF5" s="400"/>
      <c r="MCG5" s="400"/>
      <c r="MCH5" s="400"/>
      <c r="MCI5" s="400"/>
      <c r="MCJ5" s="400"/>
      <c r="MCK5" s="400"/>
      <c r="MCL5" s="400"/>
      <c r="MCM5" s="48"/>
      <c r="MCN5" s="400"/>
      <c r="MCO5" s="400"/>
      <c r="MCP5" s="400"/>
      <c r="MCQ5" s="400"/>
      <c r="MCR5" s="400"/>
      <c r="MCS5" s="400"/>
      <c r="MCT5" s="400"/>
      <c r="MCU5" s="400"/>
      <c r="MCV5" s="400"/>
      <c r="MCW5" s="48"/>
      <c r="MCX5" s="400"/>
      <c r="MCY5" s="400"/>
      <c r="MCZ5" s="400"/>
      <c r="MDA5" s="400"/>
      <c r="MDB5" s="400"/>
      <c r="MDC5" s="400"/>
      <c r="MDD5" s="400"/>
      <c r="MDE5" s="400"/>
      <c r="MDF5" s="400"/>
      <c r="MDG5" s="48"/>
      <c r="MDH5" s="400"/>
      <c r="MDI5" s="400"/>
      <c r="MDJ5" s="400"/>
      <c r="MDK5" s="400"/>
      <c r="MDL5" s="400"/>
      <c r="MDM5" s="400"/>
      <c r="MDN5" s="400"/>
      <c r="MDO5" s="400"/>
      <c r="MDP5" s="400"/>
      <c r="MDQ5" s="48"/>
      <c r="MDR5" s="400"/>
      <c r="MDS5" s="400"/>
      <c r="MDT5" s="400"/>
      <c r="MDU5" s="400"/>
      <c r="MDV5" s="400"/>
      <c r="MDW5" s="400"/>
      <c r="MDX5" s="400"/>
      <c r="MDY5" s="400"/>
      <c r="MDZ5" s="400"/>
      <c r="MEA5" s="48"/>
      <c r="MEB5" s="400"/>
      <c r="MEC5" s="400"/>
      <c r="MED5" s="400"/>
      <c r="MEE5" s="400"/>
      <c r="MEF5" s="400"/>
      <c r="MEG5" s="400"/>
      <c r="MEH5" s="400"/>
      <c r="MEI5" s="400"/>
      <c r="MEJ5" s="400"/>
      <c r="MEK5" s="48"/>
      <c r="MEL5" s="400"/>
      <c r="MEM5" s="400"/>
      <c r="MEN5" s="400"/>
      <c r="MEO5" s="400"/>
      <c r="MEP5" s="400"/>
      <c r="MEQ5" s="400"/>
      <c r="MER5" s="400"/>
      <c r="MES5" s="400"/>
      <c r="MET5" s="400"/>
      <c r="MEU5" s="48"/>
      <c r="MEV5" s="400"/>
      <c r="MEW5" s="400"/>
      <c r="MEX5" s="400"/>
      <c r="MEY5" s="400"/>
      <c r="MEZ5" s="400"/>
      <c r="MFA5" s="400"/>
      <c r="MFB5" s="400"/>
      <c r="MFC5" s="400"/>
      <c r="MFD5" s="400"/>
      <c r="MFE5" s="48"/>
      <c r="MFF5" s="400"/>
      <c r="MFG5" s="400"/>
      <c r="MFH5" s="400"/>
      <c r="MFI5" s="400"/>
      <c r="MFJ5" s="400"/>
      <c r="MFK5" s="400"/>
      <c r="MFL5" s="400"/>
      <c r="MFM5" s="400"/>
      <c r="MFN5" s="400"/>
      <c r="MFO5" s="48"/>
      <c r="MFP5" s="400"/>
      <c r="MFQ5" s="400"/>
      <c r="MFR5" s="400"/>
      <c r="MFS5" s="400"/>
      <c r="MFT5" s="400"/>
      <c r="MFU5" s="400"/>
      <c r="MFV5" s="400"/>
      <c r="MFW5" s="400"/>
      <c r="MFX5" s="400"/>
      <c r="MFY5" s="48"/>
      <c r="MFZ5" s="400"/>
      <c r="MGA5" s="400"/>
      <c r="MGB5" s="400"/>
      <c r="MGC5" s="400"/>
      <c r="MGD5" s="400"/>
      <c r="MGE5" s="400"/>
      <c r="MGF5" s="400"/>
      <c r="MGG5" s="400"/>
      <c r="MGH5" s="400"/>
      <c r="MGI5" s="48"/>
      <c r="MGJ5" s="400"/>
      <c r="MGK5" s="400"/>
      <c r="MGL5" s="400"/>
      <c r="MGM5" s="400"/>
      <c r="MGN5" s="400"/>
      <c r="MGO5" s="400"/>
      <c r="MGP5" s="400"/>
      <c r="MGQ5" s="400"/>
      <c r="MGR5" s="400"/>
      <c r="MGS5" s="48"/>
      <c r="MGT5" s="400"/>
      <c r="MGU5" s="400"/>
      <c r="MGV5" s="400"/>
      <c r="MGW5" s="400"/>
      <c r="MGX5" s="400"/>
      <c r="MGY5" s="400"/>
      <c r="MGZ5" s="400"/>
      <c r="MHA5" s="400"/>
      <c r="MHB5" s="400"/>
      <c r="MHC5" s="48"/>
      <c r="MHD5" s="400"/>
      <c r="MHE5" s="400"/>
      <c r="MHF5" s="400"/>
      <c r="MHG5" s="400"/>
      <c r="MHH5" s="400"/>
      <c r="MHI5" s="400"/>
      <c r="MHJ5" s="400"/>
      <c r="MHK5" s="400"/>
      <c r="MHL5" s="400"/>
      <c r="MHM5" s="48"/>
      <c r="MHN5" s="400"/>
      <c r="MHO5" s="400"/>
      <c r="MHP5" s="400"/>
      <c r="MHQ5" s="400"/>
      <c r="MHR5" s="400"/>
      <c r="MHS5" s="400"/>
      <c r="MHT5" s="400"/>
      <c r="MHU5" s="400"/>
      <c r="MHV5" s="400"/>
      <c r="MHW5" s="48"/>
      <c r="MHX5" s="400"/>
      <c r="MHY5" s="400"/>
      <c r="MHZ5" s="400"/>
      <c r="MIA5" s="400"/>
      <c r="MIB5" s="400"/>
      <c r="MIC5" s="400"/>
      <c r="MID5" s="400"/>
      <c r="MIE5" s="400"/>
      <c r="MIF5" s="400"/>
      <c r="MIG5" s="48"/>
      <c r="MIH5" s="400"/>
      <c r="MII5" s="400"/>
      <c r="MIJ5" s="400"/>
      <c r="MIK5" s="400"/>
      <c r="MIL5" s="400"/>
      <c r="MIM5" s="400"/>
      <c r="MIN5" s="400"/>
      <c r="MIO5" s="400"/>
      <c r="MIP5" s="400"/>
      <c r="MIQ5" s="48"/>
      <c r="MIR5" s="400"/>
      <c r="MIS5" s="400"/>
      <c r="MIT5" s="400"/>
      <c r="MIU5" s="400"/>
      <c r="MIV5" s="400"/>
      <c r="MIW5" s="400"/>
      <c r="MIX5" s="400"/>
      <c r="MIY5" s="400"/>
      <c r="MIZ5" s="400"/>
      <c r="MJA5" s="48"/>
      <c r="MJB5" s="400"/>
      <c r="MJC5" s="400"/>
      <c r="MJD5" s="400"/>
      <c r="MJE5" s="400"/>
      <c r="MJF5" s="400"/>
      <c r="MJG5" s="400"/>
      <c r="MJH5" s="400"/>
      <c r="MJI5" s="400"/>
      <c r="MJJ5" s="400"/>
      <c r="MJK5" s="48"/>
      <c r="MJL5" s="400"/>
      <c r="MJM5" s="400"/>
      <c r="MJN5" s="400"/>
      <c r="MJO5" s="400"/>
      <c r="MJP5" s="400"/>
      <c r="MJQ5" s="400"/>
      <c r="MJR5" s="400"/>
      <c r="MJS5" s="400"/>
      <c r="MJT5" s="400"/>
      <c r="MJU5" s="48"/>
      <c r="MJV5" s="400"/>
      <c r="MJW5" s="400"/>
      <c r="MJX5" s="400"/>
      <c r="MJY5" s="400"/>
      <c r="MJZ5" s="400"/>
      <c r="MKA5" s="400"/>
      <c r="MKB5" s="400"/>
      <c r="MKC5" s="400"/>
      <c r="MKD5" s="400"/>
      <c r="MKE5" s="48"/>
      <c r="MKF5" s="400"/>
      <c r="MKG5" s="400"/>
      <c r="MKH5" s="400"/>
      <c r="MKI5" s="400"/>
      <c r="MKJ5" s="400"/>
      <c r="MKK5" s="400"/>
      <c r="MKL5" s="400"/>
      <c r="MKM5" s="400"/>
      <c r="MKN5" s="400"/>
      <c r="MKO5" s="48"/>
      <c r="MKP5" s="400"/>
      <c r="MKQ5" s="400"/>
      <c r="MKR5" s="400"/>
      <c r="MKS5" s="400"/>
      <c r="MKT5" s="400"/>
      <c r="MKU5" s="400"/>
      <c r="MKV5" s="400"/>
      <c r="MKW5" s="400"/>
      <c r="MKX5" s="400"/>
      <c r="MKY5" s="48"/>
      <c r="MKZ5" s="400"/>
      <c r="MLA5" s="400"/>
      <c r="MLB5" s="400"/>
      <c r="MLC5" s="400"/>
      <c r="MLD5" s="400"/>
      <c r="MLE5" s="400"/>
      <c r="MLF5" s="400"/>
      <c r="MLG5" s="400"/>
      <c r="MLH5" s="400"/>
      <c r="MLI5" s="48"/>
      <c r="MLJ5" s="400"/>
      <c r="MLK5" s="400"/>
      <c r="MLL5" s="400"/>
      <c r="MLM5" s="400"/>
      <c r="MLN5" s="400"/>
      <c r="MLO5" s="400"/>
      <c r="MLP5" s="400"/>
      <c r="MLQ5" s="400"/>
      <c r="MLR5" s="400"/>
      <c r="MLS5" s="48"/>
      <c r="MLT5" s="400"/>
      <c r="MLU5" s="400"/>
      <c r="MLV5" s="400"/>
      <c r="MLW5" s="400"/>
      <c r="MLX5" s="400"/>
      <c r="MLY5" s="400"/>
      <c r="MLZ5" s="400"/>
      <c r="MMA5" s="400"/>
      <c r="MMB5" s="400"/>
      <c r="MMC5" s="48"/>
      <c r="MMD5" s="400"/>
      <c r="MME5" s="400"/>
      <c r="MMF5" s="400"/>
      <c r="MMG5" s="400"/>
      <c r="MMH5" s="400"/>
      <c r="MMI5" s="400"/>
      <c r="MMJ5" s="400"/>
      <c r="MMK5" s="400"/>
      <c r="MML5" s="400"/>
      <c r="MMM5" s="48"/>
      <c r="MMN5" s="400"/>
      <c r="MMO5" s="400"/>
      <c r="MMP5" s="400"/>
      <c r="MMQ5" s="400"/>
      <c r="MMR5" s="400"/>
      <c r="MMS5" s="400"/>
      <c r="MMT5" s="400"/>
      <c r="MMU5" s="400"/>
      <c r="MMV5" s="400"/>
      <c r="MMW5" s="48"/>
      <c r="MMX5" s="400"/>
      <c r="MMY5" s="400"/>
      <c r="MMZ5" s="400"/>
      <c r="MNA5" s="400"/>
      <c r="MNB5" s="400"/>
      <c r="MNC5" s="400"/>
      <c r="MND5" s="400"/>
      <c r="MNE5" s="400"/>
      <c r="MNF5" s="400"/>
      <c r="MNG5" s="48"/>
      <c r="MNH5" s="400"/>
      <c r="MNI5" s="400"/>
      <c r="MNJ5" s="400"/>
      <c r="MNK5" s="400"/>
      <c r="MNL5" s="400"/>
      <c r="MNM5" s="400"/>
      <c r="MNN5" s="400"/>
      <c r="MNO5" s="400"/>
      <c r="MNP5" s="400"/>
      <c r="MNQ5" s="48"/>
      <c r="MNR5" s="400"/>
      <c r="MNS5" s="400"/>
      <c r="MNT5" s="400"/>
      <c r="MNU5" s="400"/>
      <c r="MNV5" s="400"/>
      <c r="MNW5" s="400"/>
      <c r="MNX5" s="400"/>
      <c r="MNY5" s="400"/>
      <c r="MNZ5" s="400"/>
      <c r="MOA5" s="48"/>
      <c r="MOB5" s="400"/>
      <c r="MOC5" s="400"/>
      <c r="MOD5" s="400"/>
      <c r="MOE5" s="400"/>
      <c r="MOF5" s="400"/>
      <c r="MOG5" s="400"/>
      <c r="MOH5" s="400"/>
      <c r="MOI5" s="400"/>
      <c r="MOJ5" s="400"/>
      <c r="MOK5" s="48"/>
      <c r="MOL5" s="400"/>
      <c r="MOM5" s="400"/>
      <c r="MON5" s="400"/>
      <c r="MOO5" s="400"/>
      <c r="MOP5" s="400"/>
      <c r="MOQ5" s="400"/>
      <c r="MOR5" s="400"/>
      <c r="MOS5" s="400"/>
      <c r="MOT5" s="400"/>
      <c r="MOU5" s="48"/>
      <c r="MOV5" s="400"/>
      <c r="MOW5" s="400"/>
      <c r="MOX5" s="400"/>
      <c r="MOY5" s="400"/>
      <c r="MOZ5" s="400"/>
      <c r="MPA5" s="400"/>
      <c r="MPB5" s="400"/>
      <c r="MPC5" s="400"/>
      <c r="MPD5" s="400"/>
      <c r="MPE5" s="48"/>
      <c r="MPF5" s="400"/>
      <c r="MPG5" s="400"/>
      <c r="MPH5" s="400"/>
      <c r="MPI5" s="400"/>
      <c r="MPJ5" s="400"/>
      <c r="MPK5" s="400"/>
      <c r="MPL5" s="400"/>
      <c r="MPM5" s="400"/>
      <c r="MPN5" s="400"/>
      <c r="MPO5" s="48"/>
      <c r="MPP5" s="400"/>
      <c r="MPQ5" s="400"/>
      <c r="MPR5" s="400"/>
      <c r="MPS5" s="400"/>
      <c r="MPT5" s="400"/>
      <c r="MPU5" s="400"/>
      <c r="MPV5" s="400"/>
      <c r="MPW5" s="400"/>
      <c r="MPX5" s="400"/>
      <c r="MPY5" s="48"/>
      <c r="MPZ5" s="400"/>
      <c r="MQA5" s="400"/>
      <c r="MQB5" s="400"/>
      <c r="MQC5" s="400"/>
      <c r="MQD5" s="400"/>
      <c r="MQE5" s="400"/>
      <c r="MQF5" s="400"/>
      <c r="MQG5" s="400"/>
      <c r="MQH5" s="400"/>
      <c r="MQI5" s="48"/>
      <c r="MQJ5" s="400"/>
      <c r="MQK5" s="400"/>
      <c r="MQL5" s="400"/>
      <c r="MQM5" s="400"/>
      <c r="MQN5" s="400"/>
      <c r="MQO5" s="400"/>
      <c r="MQP5" s="400"/>
      <c r="MQQ5" s="400"/>
      <c r="MQR5" s="400"/>
      <c r="MQS5" s="48"/>
      <c r="MQT5" s="400"/>
      <c r="MQU5" s="400"/>
      <c r="MQV5" s="400"/>
      <c r="MQW5" s="400"/>
      <c r="MQX5" s="400"/>
      <c r="MQY5" s="400"/>
      <c r="MQZ5" s="400"/>
      <c r="MRA5" s="400"/>
      <c r="MRB5" s="400"/>
      <c r="MRC5" s="48"/>
      <c r="MRD5" s="400"/>
      <c r="MRE5" s="400"/>
      <c r="MRF5" s="400"/>
      <c r="MRG5" s="400"/>
      <c r="MRH5" s="400"/>
      <c r="MRI5" s="400"/>
      <c r="MRJ5" s="400"/>
      <c r="MRK5" s="400"/>
      <c r="MRL5" s="400"/>
      <c r="MRM5" s="48"/>
      <c r="MRN5" s="400"/>
      <c r="MRO5" s="400"/>
      <c r="MRP5" s="400"/>
      <c r="MRQ5" s="400"/>
      <c r="MRR5" s="400"/>
      <c r="MRS5" s="400"/>
      <c r="MRT5" s="400"/>
      <c r="MRU5" s="400"/>
      <c r="MRV5" s="400"/>
      <c r="MRW5" s="48"/>
      <c r="MRX5" s="400"/>
      <c r="MRY5" s="400"/>
      <c r="MRZ5" s="400"/>
      <c r="MSA5" s="400"/>
      <c r="MSB5" s="400"/>
      <c r="MSC5" s="400"/>
      <c r="MSD5" s="400"/>
      <c r="MSE5" s="400"/>
      <c r="MSF5" s="400"/>
      <c r="MSG5" s="48"/>
      <c r="MSH5" s="400"/>
      <c r="MSI5" s="400"/>
      <c r="MSJ5" s="400"/>
      <c r="MSK5" s="400"/>
      <c r="MSL5" s="400"/>
      <c r="MSM5" s="400"/>
      <c r="MSN5" s="400"/>
      <c r="MSO5" s="400"/>
      <c r="MSP5" s="400"/>
      <c r="MSQ5" s="48"/>
      <c r="MSR5" s="400"/>
      <c r="MSS5" s="400"/>
      <c r="MST5" s="400"/>
      <c r="MSU5" s="400"/>
      <c r="MSV5" s="400"/>
      <c r="MSW5" s="400"/>
      <c r="MSX5" s="400"/>
      <c r="MSY5" s="400"/>
      <c r="MSZ5" s="400"/>
      <c r="MTA5" s="48"/>
      <c r="MTB5" s="400"/>
      <c r="MTC5" s="400"/>
      <c r="MTD5" s="400"/>
      <c r="MTE5" s="400"/>
      <c r="MTF5" s="400"/>
      <c r="MTG5" s="400"/>
      <c r="MTH5" s="400"/>
      <c r="MTI5" s="400"/>
      <c r="MTJ5" s="400"/>
      <c r="MTK5" s="48"/>
      <c r="MTL5" s="400"/>
      <c r="MTM5" s="400"/>
      <c r="MTN5" s="400"/>
      <c r="MTO5" s="400"/>
      <c r="MTP5" s="400"/>
      <c r="MTQ5" s="400"/>
      <c r="MTR5" s="400"/>
      <c r="MTS5" s="400"/>
      <c r="MTT5" s="400"/>
      <c r="MTU5" s="48"/>
      <c r="MTV5" s="400"/>
      <c r="MTW5" s="400"/>
      <c r="MTX5" s="400"/>
      <c r="MTY5" s="400"/>
      <c r="MTZ5" s="400"/>
      <c r="MUA5" s="400"/>
      <c r="MUB5" s="400"/>
      <c r="MUC5" s="400"/>
      <c r="MUD5" s="400"/>
      <c r="MUE5" s="48"/>
      <c r="MUF5" s="400"/>
      <c r="MUG5" s="400"/>
      <c r="MUH5" s="400"/>
      <c r="MUI5" s="400"/>
      <c r="MUJ5" s="400"/>
      <c r="MUK5" s="400"/>
      <c r="MUL5" s="400"/>
      <c r="MUM5" s="400"/>
      <c r="MUN5" s="400"/>
      <c r="MUO5" s="48"/>
      <c r="MUP5" s="400"/>
      <c r="MUQ5" s="400"/>
      <c r="MUR5" s="400"/>
      <c r="MUS5" s="400"/>
      <c r="MUT5" s="400"/>
      <c r="MUU5" s="400"/>
      <c r="MUV5" s="400"/>
      <c r="MUW5" s="400"/>
      <c r="MUX5" s="400"/>
      <c r="MUY5" s="48"/>
      <c r="MUZ5" s="400"/>
      <c r="MVA5" s="400"/>
      <c r="MVB5" s="400"/>
      <c r="MVC5" s="400"/>
      <c r="MVD5" s="400"/>
      <c r="MVE5" s="400"/>
      <c r="MVF5" s="400"/>
      <c r="MVG5" s="400"/>
      <c r="MVH5" s="400"/>
      <c r="MVI5" s="48"/>
      <c r="MVJ5" s="400"/>
      <c r="MVK5" s="400"/>
      <c r="MVL5" s="400"/>
      <c r="MVM5" s="400"/>
      <c r="MVN5" s="400"/>
      <c r="MVO5" s="400"/>
      <c r="MVP5" s="400"/>
      <c r="MVQ5" s="400"/>
      <c r="MVR5" s="400"/>
      <c r="MVS5" s="48"/>
      <c r="MVT5" s="400"/>
      <c r="MVU5" s="400"/>
      <c r="MVV5" s="400"/>
      <c r="MVW5" s="400"/>
      <c r="MVX5" s="400"/>
      <c r="MVY5" s="400"/>
      <c r="MVZ5" s="400"/>
      <c r="MWA5" s="400"/>
      <c r="MWB5" s="400"/>
      <c r="MWC5" s="48"/>
      <c r="MWD5" s="400"/>
      <c r="MWE5" s="400"/>
      <c r="MWF5" s="400"/>
      <c r="MWG5" s="400"/>
      <c r="MWH5" s="400"/>
      <c r="MWI5" s="400"/>
      <c r="MWJ5" s="400"/>
      <c r="MWK5" s="400"/>
      <c r="MWL5" s="400"/>
      <c r="MWM5" s="48"/>
      <c r="MWN5" s="400"/>
      <c r="MWO5" s="400"/>
      <c r="MWP5" s="400"/>
      <c r="MWQ5" s="400"/>
      <c r="MWR5" s="400"/>
      <c r="MWS5" s="400"/>
      <c r="MWT5" s="400"/>
      <c r="MWU5" s="400"/>
      <c r="MWV5" s="400"/>
      <c r="MWW5" s="48"/>
      <c r="MWX5" s="400"/>
      <c r="MWY5" s="400"/>
      <c r="MWZ5" s="400"/>
      <c r="MXA5" s="400"/>
      <c r="MXB5" s="400"/>
      <c r="MXC5" s="400"/>
      <c r="MXD5" s="400"/>
      <c r="MXE5" s="400"/>
      <c r="MXF5" s="400"/>
      <c r="MXG5" s="48"/>
      <c r="MXH5" s="400"/>
      <c r="MXI5" s="400"/>
      <c r="MXJ5" s="400"/>
      <c r="MXK5" s="400"/>
      <c r="MXL5" s="400"/>
      <c r="MXM5" s="400"/>
      <c r="MXN5" s="400"/>
      <c r="MXO5" s="400"/>
      <c r="MXP5" s="400"/>
      <c r="MXQ5" s="48"/>
      <c r="MXR5" s="400"/>
      <c r="MXS5" s="400"/>
      <c r="MXT5" s="400"/>
      <c r="MXU5" s="400"/>
      <c r="MXV5" s="400"/>
      <c r="MXW5" s="400"/>
      <c r="MXX5" s="400"/>
      <c r="MXY5" s="400"/>
      <c r="MXZ5" s="400"/>
      <c r="MYA5" s="48"/>
      <c r="MYB5" s="400"/>
      <c r="MYC5" s="400"/>
      <c r="MYD5" s="400"/>
      <c r="MYE5" s="400"/>
      <c r="MYF5" s="400"/>
      <c r="MYG5" s="400"/>
      <c r="MYH5" s="400"/>
      <c r="MYI5" s="400"/>
      <c r="MYJ5" s="400"/>
      <c r="MYK5" s="48"/>
      <c r="MYL5" s="400"/>
      <c r="MYM5" s="400"/>
      <c r="MYN5" s="400"/>
      <c r="MYO5" s="400"/>
      <c r="MYP5" s="400"/>
      <c r="MYQ5" s="400"/>
      <c r="MYR5" s="400"/>
      <c r="MYS5" s="400"/>
      <c r="MYT5" s="400"/>
      <c r="MYU5" s="48"/>
      <c r="MYV5" s="400"/>
      <c r="MYW5" s="400"/>
      <c r="MYX5" s="400"/>
      <c r="MYY5" s="400"/>
      <c r="MYZ5" s="400"/>
      <c r="MZA5" s="400"/>
      <c r="MZB5" s="400"/>
      <c r="MZC5" s="400"/>
      <c r="MZD5" s="400"/>
      <c r="MZE5" s="48"/>
      <c r="MZF5" s="400"/>
      <c r="MZG5" s="400"/>
      <c r="MZH5" s="400"/>
      <c r="MZI5" s="400"/>
      <c r="MZJ5" s="400"/>
      <c r="MZK5" s="400"/>
      <c r="MZL5" s="400"/>
      <c r="MZM5" s="400"/>
      <c r="MZN5" s="400"/>
      <c r="MZO5" s="48"/>
      <c r="MZP5" s="400"/>
      <c r="MZQ5" s="400"/>
      <c r="MZR5" s="400"/>
      <c r="MZS5" s="400"/>
      <c r="MZT5" s="400"/>
      <c r="MZU5" s="400"/>
      <c r="MZV5" s="400"/>
      <c r="MZW5" s="400"/>
      <c r="MZX5" s="400"/>
      <c r="MZY5" s="48"/>
      <c r="MZZ5" s="400"/>
      <c r="NAA5" s="400"/>
      <c r="NAB5" s="400"/>
      <c r="NAC5" s="400"/>
      <c r="NAD5" s="400"/>
      <c r="NAE5" s="400"/>
      <c r="NAF5" s="400"/>
      <c r="NAG5" s="400"/>
      <c r="NAH5" s="400"/>
      <c r="NAI5" s="48"/>
      <c r="NAJ5" s="400"/>
      <c r="NAK5" s="400"/>
      <c r="NAL5" s="400"/>
      <c r="NAM5" s="400"/>
      <c r="NAN5" s="400"/>
      <c r="NAO5" s="400"/>
      <c r="NAP5" s="400"/>
      <c r="NAQ5" s="400"/>
      <c r="NAR5" s="400"/>
      <c r="NAS5" s="48"/>
      <c r="NAT5" s="400"/>
      <c r="NAU5" s="400"/>
      <c r="NAV5" s="400"/>
      <c r="NAW5" s="400"/>
      <c r="NAX5" s="400"/>
      <c r="NAY5" s="400"/>
      <c r="NAZ5" s="400"/>
      <c r="NBA5" s="400"/>
      <c r="NBB5" s="400"/>
      <c r="NBC5" s="48"/>
      <c r="NBD5" s="400"/>
      <c r="NBE5" s="400"/>
      <c r="NBF5" s="400"/>
      <c r="NBG5" s="400"/>
      <c r="NBH5" s="400"/>
      <c r="NBI5" s="400"/>
      <c r="NBJ5" s="400"/>
      <c r="NBK5" s="400"/>
      <c r="NBL5" s="400"/>
      <c r="NBM5" s="48"/>
      <c r="NBN5" s="400"/>
      <c r="NBO5" s="400"/>
      <c r="NBP5" s="400"/>
      <c r="NBQ5" s="400"/>
      <c r="NBR5" s="400"/>
      <c r="NBS5" s="400"/>
      <c r="NBT5" s="400"/>
      <c r="NBU5" s="400"/>
      <c r="NBV5" s="400"/>
      <c r="NBW5" s="48"/>
      <c r="NBX5" s="400"/>
      <c r="NBY5" s="400"/>
      <c r="NBZ5" s="400"/>
      <c r="NCA5" s="400"/>
      <c r="NCB5" s="400"/>
      <c r="NCC5" s="400"/>
      <c r="NCD5" s="400"/>
      <c r="NCE5" s="400"/>
      <c r="NCF5" s="400"/>
      <c r="NCG5" s="48"/>
      <c r="NCH5" s="400"/>
      <c r="NCI5" s="400"/>
      <c r="NCJ5" s="400"/>
      <c r="NCK5" s="400"/>
      <c r="NCL5" s="400"/>
      <c r="NCM5" s="400"/>
      <c r="NCN5" s="400"/>
      <c r="NCO5" s="400"/>
      <c r="NCP5" s="400"/>
      <c r="NCQ5" s="48"/>
      <c r="NCR5" s="400"/>
      <c r="NCS5" s="400"/>
      <c r="NCT5" s="400"/>
      <c r="NCU5" s="400"/>
      <c r="NCV5" s="400"/>
      <c r="NCW5" s="400"/>
      <c r="NCX5" s="400"/>
      <c r="NCY5" s="400"/>
      <c r="NCZ5" s="400"/>
      <c r="NDA5" s="48"/>
      <c r="NDB5" s="400"/>
      <c r="NDC5" s="400"/>
      <c r="NDD5" s="400"/>
      <c r="NDE5" s="400"/>
      <c r="NDF5" s="400"/>
      <c r="NDG5" s="400"/>
      <c r="NDH5" s="400"/>
      <c r="NDI5" s="400"/>
      <c r="NDJ5" s="400"/>
      <c r="NDK5" s="48"/>
      <c r="NDL5" s="400"/>
      <c r="NDM5" s="400"/>
      <c r="NDN5" s="400"/>
      <c r="NDO5" s="400"/>
      <c r="NDP5" s="400"/>
      <c r="NDQ5" s="400"/>
      <c r="NDR5" s="400"/>
      <c r="NDS5" s="400"/>
      <c r="NDT5" s="400"/>
      <c r="NDU5" s="48"/>
      <c r="NDV5" s="400"/>
      <c r="NDW5" s="400"/>
      <c r="NDX5" s="400"/>
      <c r="NDY5" s="400"/>
      <c r="NDZ5" s="400"/>
      <c r="NEA5" s="400"/>
      <c r="NEB5" s="400"/>
      <c r="NEC5" s="400"/>
      <c r="NED5" s="400"/>
      <c r="NEE5" s="48"/>
      <c r="NEF5" s="400"/>
      <c r="NEG5" s="400"/>
      <c r="NEH5" s="400"/>
      <c r="NEI5" s="400"/>
      <c r="NEJ5" s="400"/>
      <c r="NEK5" s="400"/>
      <c r="NEL5" s="400"/>
      <c r="NEM5" s="400"/>
      <c r="NEN5" s="400"/>
      <c r="NEO5" s="48"/>
      <c r="NEP5" s="400"/>
      <c r="NEQ5" s="400"/>
      <c r="NER5" s="400"/>
      <c r="NES5" s="400"/>
      <c r="NET5" s="400"/>
      <c r="NEU5" s="400"/>
      <c r="NEV5" s="400"/>
      <c r="NEW5" s="400"/>
      <c r="NEX5" s="400"/>
      <c r="NEY5" s="48"/>
      <c r="NEZ5" s="400"/>
      <c r="NFA5" s="400"/>
      <c r="NFB5" s="400"/>
      <c r="NFC5" s="400"/>
      <c r="NFD5" s="400"/>
      <c r="NFE5" s="400"/>
      <c r="NFF5" s="400"/>
      <c r="NFG5" s="400"/>
      <c r="NFH5" s="400"/>
      <c r="NFI5" s="48"/>
      <c r="NFJ5" s="400"/>
      <c r="NFK5" s="400"/>
      <c r="NFL5" s="400"/>
      <c r="NFM5" s="400"/>
      <c r="NFN5" s="400"/>
      <c r="NFO5" s="400"/>
      <c r="NFP5" s="400"/>
      <c r="NFQ5" s="400"/>
      <c r="NFR5" s="400"/>
      <c r="NFS5" s="48"/>
      <c r="NFT5" s="400"/>
      <c r="NFU5" s="400"/>
      <c r="NFV5" s="400"/>
      <c r="NFW5" s="400"/>
      <c r="NFX5" s="400"/>
      <c r="NFY5" s="400"/>
      <c r="NFZ5" s="400"/>
      <c r="NGA5" s="400"/>
      <c r="NGB5" s="400"/>
      <c r="NGC5" s="48"/>
      <c r="NGD5" s="400"/>
      <c r="NGE5" s="400"/>
      <c r="NGF5" s="400"/>
      <c r="NGG5" s="400"/>
      <c r="NGH5" s="400"/>
      <c r="NGI5" s="400"/>
      <c r="NGJ5" s="400"/>
      <c r="NGK5" s="400"/>
      <c r="NGL5" s="400"/>
      <c r="NGM5" s="48"/>
      <c r="NGN5" s="400"/>
      <c r="NGO5" s="400"/>
      <c r="NGP5" s="400"/>
      <c r="NGQ5" s="400"/>
      <c r="NGR5" s="400"/>
      <c r="NGS5" s="400"/>
      <c r="NGT5" s="400"/>
      <c r="NGU5" s="400"/>
      <c r="NGV5" s="400"/>
      <c r="NGW5" s="48"/>
      <c r="NGX5" s="400"/>
      <c r="NGY5" s="400"/>
      <c r="NGZ5" s="400"/>
      <c r="NHA5" s="400"/>
      <c r="NHB5" s="400"/>
      <c r="NHC5" s="400"/>
      <c r="NHD5" s="400"/>
      <c r="NHE5" s="400"/>
      <c r="NHF5" s="400"/>
      <c r="NHG5" s="48"/>
      <c r="NHH5" s="400"/>
      <c r="NHI5" s="400"/>
      <c r="NHJ5" s="400"/>
      <c r="NHK5" s="400"/>
      <c r="NHL5" s="400"/>
      <c r="NHM5" s="400"/>
      <c r="NHN5" s="400"/>
      <c r="NHO5" s="400"/>
      <c r="NHP5" s="400"/>
      <c r="NHQ5" s="48"/>
      <c r="NHR5" s="400"/>
      <c r="NHS5" s="400"/>
      <c r="NHT5" s="400"/>
      <c r="NHU5" s="400"/>
      <c r="NHV5" s="400"/>
      <c r="NHW5" s="400"/>
      <c r="NHX5" s="400"/>
      <c r="NHY5" s="400"/>
      <c r="NHZ5" s="400"/>
      <c r="NIA5" s="48"/>
      <c r="NIB5" s="400"/>
      <c r="NIC5" s="400"/>
      <c r="NID5" s="400"/>
      <c r="NIE5" s="400"/>
      <c r="NIF5" s="400"/>
      <c r="NIG5" s="400"/>
      <c r="NIH5" s="400"/>
      <c r="NII5" s="400"/>
      <c r="NIJ5" s="400"/>
      <c r="NIK5" s="48"/>
      <c r="NIL5" s="400"/>
      <c r="NIM5" s="400"/>
      <c r="NIN5" s="400"/>
      <c r="NIO5" s="400"/>
      <c r="NIP5" s="400"/>
      <c r="NIQ5" s="400"/>
      <c r="NIR5" s="400"/>
      <c r="NIS5" s="400"/>
      <c r="NIT5" s="400"/>
      <c r="NIU5" s="48"/>
      <c r="NIV5" s="400"/>
      <c r="NIW5" s="400"/>
      <c r="NIX5" s="400"/>
      <c r="NIY5" s="400"/>
      <c r="NIZ5" s="400"/>
      <c r="NJA5" s="400"/>
      <c r="NJB5" s="400"/>
      <c r="NJC5" s="400"/>
      <c r="NJD5" s="400"/>
      <c r="NJE5" s="48"/>
      <c r="NJF5" s="400"/>
      <c r="NJG5" s="400"/>
      <c r="NJH5" s="400"/>
      <c r="NJI5" s="400"/>
      <c r="NJJ5" s="400"/>
      <c r="NJK5" s="400"/>
      <c r="NJL5" s="400"/>
      <c r="NJM5" s="400"/>
      <c r="NJN5" s="400"/>
      <c r="NJO5" s="48"/>
      <c r="NJP5" s="400"/>
      <c r="NJQ5" s="400"/>
      <c r="NJR5" s="400"/>
      <c r="NJS5" s="400"/>
      <c r="NJT5" s="400"/>
      <c r="NJU5" s="400"/>
      <c r="NJV5" s="400"/>
      <c r="NJW5" s="400"/>
      <c r="NJX5" s="400"/>
      <c r="NJY5" s="48"/>
      <c r="NJZ5" s="400"/>
      <c r="NKA5" s="400"/>
      <c r="NKB5" s="400"/>
      <c r="NKC5" s="400"/>
      <c r="NKD5" s="400"/>
      <c r="NKE5" s="400"/>
      <c r="NKF5" s="400"/>
      <c r="NKG5" s="400"/>
      <c r="NKH5" s="400"/>
      <c r="NKI5" s="48"/>
      <c r="NKJ5" s="400"/>
      <c r="NKK5" s="400"/>
      <c r="NKL5" s="400"/>
      <c r="NKM5" s="400"/>
      <c r="NKN5" s="400"/>
      <c r="NKO5" s="400"/>
      <c r="NKP5" s="400"/>
      <c r="NKQ5" s="400"/>
      <c r="NKR5" s="400"/>
      <c r="NKS5" s="48"/>
      <c r="NKT5" s="400"/>
      <c r="NKU5" s="400"/>
      <c r="NKV5" s="400"/>
      <c r="NKW5" s="400"/>
      <c r="NKX5" s="400"/>
      <c r="NKY5" s="400"/>
      <c r="NKZ5" s="400"/>
      <c r="NLA5" s="400"/>
      <c r="NLB5" s="400"/>
      <c r="NLC5" s="48"/>
      <c r="NLD5" s="400"/>
      <c r="NLE5" s="400"/>
      <c r="NLF5" s="400"/>
      <c r="NLG5" s="400"/>
      <c r="NLH5" s="400"/>
      <c r="NLI5" s="400"/>
      <c r="NLJ5" s="400"/>
      <c r="NLK5" s="400"/>
      <c r="NLL5" s="400"/>
      <c r="NLM5" s="48"/>
      <c r="NLN5" s="400"/>
      <c r="NLO5" s="400"/>
      <c r="NLP5" s="400"/>
      <c r="NLQ5" s="400"/>
      <c r="NLR5" s="400"/>
      <c r="NLS5" s="400"/>
      <c r="NLT5" s="400"/>
      <c r="NLU5" s="400"/>
      <c r="NLV5" s="400"/>
      <c r="NLW5" s="48"/>
      <c r="NLX5" s="400"/>
      <c r="NLY5" s="400"/>
      <c r="NLZ5" s="400"/>
      <c r="NMA5" s="400"/>
      <c r="NMB5" s="400"/>
      <c r="NMC5" s="400"/>
      <c r="NMD5" s="400"/>
      <c r="NME5" s="400"/>
      <c r="NMF5" s="400"/>
      <c r="NMG5" s="48"/>
      <c r="NMH5" s="400"/>
      <c r="NMI5" s="400"/>
      <c r="NMJ5" s="400"/>
      <c r="NMK5" s="400"/>
      <c r="NML5" s="400"/>
      <c r="NMM5" s="400"/>
      <c r="NMN5" s="400"/>
      <c r="NMO5" s="400"/>
      <c r="NMP5" s="400"/>
      <c r="NMQ5" s="48"/>
      <c r="NMR5" s="400"/>
      <c r="NMS5" s="400"/>
      <c r="NMT5" s="400"/>
      <c r="NMU5" s="400"/>
      <c r="NMV5" s="400"/>
      <c r="NMW5" s="400"/>
      <c r="NMX5" s="400"/>
      <c r="NMY5" s="400"/>
      <c r="NMZ5" s="400"/>
      <c r="NNA5" s="48"/>
      <c r="NNB5" s="400"/>
      <c r="NNC5" s="400"/>
      <c r="NND5" s="400"/>
      <c r="NNE5" s="400"/>
      <c r="NNF5" s="400"/>
      <c r="NNG5" s="400"/>
      <c r="NNH5" s="400"/>
      <c r="NNI5" s="400"/>
      <c r="NNJ5" s="400"/>
      <c r="NNK5" s="48"/>
      <c r="NNL5" s="400"/>
      <c r="NNM5" s="400"/>
      <c r="NNN5" s="400"/>
      <c r="NNO5" s="400"/>
      <c r="NNP5" s="400"/>
      <c r="NNQ5" s="400"/>
      <c r="NNR5" s="400"/>
      <c r="NNS5" s="400"/>
      <c r="NNT5" s="400"/>
      <c r="NNU5" s="48"/>
      <c r="NNV5" s="400"/>
      <c r="NNW5" s="400"/>
      <c r="NNX5" s="400"/>
      <c r="NNY5" s="400"/>
      <c r="NNZ5" s="400"/>
      <c r="NOA5" s="400"/>
      <c r="NOB5" s="400"/>
      <c r="NOC5" s="400"/>
      <c r="NOD5" s="400"/>
      <c r="NOE5" s="48"/>
      <c r="NOF5" s="400"/>
      <c r="NOG5" s="400"/>
      <c r="NOH5" s="400"/>
      <c r="NOI5" s="400"/>
      <c r="NOJ5" s="400"/>
      <c r="NOK5" s="400"/>
      <c r="NOL5" s="400"/>
      <c r="NOM5" s="400"/>
      <c r="NON5" s="400"/>
      <c r="NOO5" s="48"/>
      <c r="NOP5" s="400"/>
      <c r="NOQ5" s="400"/>
      <c r="NOR5" s="400"/>
      <c r="NOS5" s="400"/>
      <c r="NOT5" s="400"/>
      <c r="NOU5" s="400"/>
      <c r="NOV5" s="400"/>
      <c r="NOW5" s="400"/>
      <c r="NOX5" s="400"/>
      <c r="NOY5" s="48"/>
      <c r="NOZ5" s="400"/>
      <c r="NPA5" s="400"/>
      <c r="NPB5" s="400"/>
      <c r="NPC5" s="400"/>
      <c r="NPD5" s="400"/>
      <c r="NPE5" s="400"/>
      <c r="NPF5" s="400"/>
      <c r="NPG5" s="400"/>
      <c r="NPH5" s="400"/>
      <c r="NPI5" s="48"/>
      <c r="NPJ5" s="400"/>
      <c r="NPK5" s="400"/>
      <c r="NPL5" s="400"/>
      <c r="NPM5" s="400"/>
      <c r="NPN5" s="400"/>
      <c r="NPO5" s="400"/>
      <c r="NPP5" s="400"/>
      <c r="NPQ5" s="400"/>
      <c r="NPR5" s="400"/>
      <c r="NPS5" s="48"/>
      <c r="NPT5" s="400"/>
      <c r="NPU5" s="400"/>
      <c r="NPV5" s="400"/>
      <c r="NPW5" s="400"/>
      <c r="NPX5" s="400"/>
      <c r="NPY5" s="400"/>
      <c r="NPZ5" s="400"/>
      <c r="NQA5" s="400"/>
      <c r="NQB5" s="400"/>
      <c r="NQC5" s="48"/>
      <c r="NQD5" s="400"/>
      <c r="NQE5" s="400"/>
      <c r="NQF5" s="400"/>
      <c r="NQG5" s="400"/>
      <c r="NQH5" s="400"/>
      <c r="NQI5" s="400"/>
      <c r="NQJ5" s="400"/>
      <c r="NQK5" s="400"/>
      <c r="NQL5" s="400"/>
      <c r="NQM5" s="48"/>
      <c r="NQN5" s="400"/>
      <c r="NQO5" s="400"/>
      <c r="NQP5" s="400"/>
      <c r="NQQ5" s="400"/>
      <c r="NQR5" s="400"/>
      <c r="NQS5" s="400"/>
      <c r="NQT5" s="400"/>
      <c r="NQU5" s="400"/>
      <c r="NQV5" s="400"/>
      <c r="NQW5" s="48"/>
      <c r="NQX5" s="400"/>
      <c r="NQY5" s="400"/>
      <c r="NQZ5" s="400"/>
      <c r="NRA5" s="400"/>
      <c r="NRB5" s="400"/>
      <c r="NRC5" s="400"/>
      <c r="NRD5" s="400"/>
      <c r="NRE5" s="400"/>
      <c r="NRF5" s="400"/>
      <c r="NRG5" s="48"/>
      <c r="NRH5" s="400"/>
      <c r="NRI5" s="400"/>
      <c r="NRJ5" s="400"/>
      <c r="NRK5" s="400"/>
      <c r="NRL5" s="400"/>
      <c r="NRM5" s="400"/>
      <c r="NRN5" s="400"/>
      <c r="NRO5" s="400"/>
      <c r="NRP5" s="400"/>
      <c r="NRQ5" s="48"/>
      <c r="NRR5" s="400"/>
      <c r="NRS5" s="400"/>
      <c r="NRT5" s="400"/>
      <c r="NRU5" s="400"/>
      <c r="NRV5" s="400"/>
      <c r="NRW5" s="400"/>
      <c r="NRX5" s="400"/>
      <c r="NRY5" s="400"/>
      <c r="NRZ5" s="400"/>
      <c r="NSA5" s="48"/>
      <c r="NSB5" s="400"/>
      <c r="NSC5" s="400"/>
      <c r="NSD5" s="400"/>
      <c r="NSE5" s="400"/>
      <c r="NSF5" s="400"/>
      <c r="NSG5" s="400"/>
      <c r="NSH5" s="400"/>
      <c r="NSI5" s="400"/>
      <c r="NSJ5" s="400"/>
      <c r="NSK5" s="48"/>
      <c r="NSL5" s="400"/>
      <c r="NSM5" s="400"/>
      <c r="NSN5" s="400"/>
      <c r="NSO5" s="400"/>
      <c r="NSP5" s="400"/>
      <c r="NSQ5" s="400"/>
      <c r="NSR5" s="400"/>
      <c r="NSS5" s="400"/>
      <c r="NST5" s="400"/>
      <c r="NSU5" s="48"/>
      <c r="NSV5" s="400"/>
      <c r="NSW5" s="400"/>
      <c r="NSX5" s="400"/>
      <c r="NSY5" s="400"/>
      <c r="NSZ5" s="400"/>
      <c r="NTA5" s="400"/>
      <c r="NTB5" s="400"/>
      <c r="NTC5" s="400"/>
      <c r="NTD5" s="400"/>
      <c r="NTE5" s="48"/>
      <c r="NTF5" s="400"/>
      <c r="NTG5" s="400"/>
      <c r="NTH5" s="400"/>
      <c r="NTI5" s="400"/>
      <c r="NTJ5" s="400"/>
      <c r="NTK5" s="400"/>
      <c r="NTL5" s="400"/>
      <c r="NTM5" s="400"/>
      <c r="NTN5" s="400"/>
      <c r="NTO5" s="48"/>
      <c r="NTP5" s="400"/>
      <c r="NTQ5" s="400"/>
      <c r="NTR5" s="400"/>
      <c r="NTS5" s="400"/>
      <c r="NTT5" s="400"/>
      <c r="NTU5" s="400"/>
      <c r="NTV5" s="400"/>
      <c r="NTW5" s="400"/>
      <c r="NTX5" s="400"/>
      <c r="NTY5" s="48"/>
      <c r="NTZ5" s="400"/>
      <c r="NUA5" s="400"/>
      <c r="NUB5" s="400"/>
      <c r="NUC5" s="400"/>
      <c r="NUD5" s="400"/>
      <c r="NUE5" s="400"/>
      <c r="NUF5" s="400"/>
      <c r="NUG5" s="400"/>
      <c r="NUH5" s="400"/>
      <c r="NUI5" s="48"/>
      <c r="NUJ5" s="400"/>
      <c r="NUK5" s="400"/>
      <c r="NUL5" s="400"/>
      <c r="NUM5" s="400"/>
      <c r="NUN5" s="400"/>
      <c r="NUO5" s="400"/>
      <c r="NUP5" s="400"/>
      <c r="NUQ5" s="400"/>
      <c r="NUR5" s="400"/>
      <c r="NUS5" s="48"/>
      <c r="NUT5" s="400"/>
      <c r="NUU5" s="400"/>
      <c r="NUV5" s="400"/>
      <c r="NUW5" s="400"/>
      <c r="NUX5" s="400"/>
      <c r="NUY5" s="400"/>
      <c r="NUZ5" s="400"/>
      <c r="NVA5" s="400"/>
      <c r="NVB5" s="400"/>
      <c r="NVC5" s="48"/>
      <c r="NVD5" s="400"/>
      <c r="NVE5" s="400"/>
      <c r="NVF5" s="400"/>
      <c r="NVG5" s="400"/>
      <c r="NVH5" s="400"/>
      <c r="NVI5" s="400"/>
      <c r="NVJ5" s="400"/>
      <c r="NVK5" s="400"/>
      <c r="NVL5" s="400"/>
      <c r="NVM5" s="48"/>
      <c r="NVN5" s="400"/>
      <c r="NVO5" s="400"/>
      <c r="NVP5" s="400"/>
      <c r="NVQ5" s="400"/>
      <c r="NVR5" s="400"/>
      <c r="NVS5" s="400"/>
      <c r="NVT5" s="400"/>
      <c r="NVU5" s="400"/>
      <c r="NVV5" s="400"/>
      <c r="NVW5" s="48"/>
      <c r="NVX5" s="400"/>
      <c r="NVY5" s="400"/>
      <c r="NVZ5" s="400"/>
      <c r="NWA5" s="400"/>
      <c r="NWB5" s="400"/>
      <c r="NWC5" s="400"/>
      <c r="NWD5" s="400"/>
      <c r="NWE5" s="400"/>
      <c r="NWF5" s="400"/>
      <c r="NWG5" s="48"/>
      <c r="NWH5" s="400"/>
      <c r="NWI5" s="400"/>
      <c r="NWJ5" s="400"/>
      <c r="NWK5" s="400"/>
      <c r="NWL5" s="400"/>
      <c r="NWM5" s="400"/>
      <c r="NWN5" s="400"/>
      <c r="NWO5" s="400"/>
      <c r="NWP5" s="400"/>
      <c r="NWQ5" s="48"/>
      <c r="NWR5" s="400"/>
      <c r="NWS5" s="400"/>
      <c r="NWT5" s="400"/>
      <c r="NWU5" s="400"/>
      <c r="NWV5" s="400"/>
      <c r="NWW5" s="400"/>
      <c r="NWX5" s="400"/>
      <c r="NWY5" s="400"/>
      <c r="NWZ5" s="400"/>
      <c r="NXA5" s="48"/>
      <c r="NXB5" s="400"/>
      <c r="NXC5" s="400"/>
      <c r="NXD5" s="400"/>
      <c r="NXE5" s="400"/>
      <c r="NXF5" s="400"/>
      <c r="NXG5" s="400"/>
      <c r="NXH5" s="400"/>
      <c r="NXI5" s="400"/>
      <c r="NXJ5" s="400"/>
      <c r="NXK5" s="48"/>
      <c r="NXL5" s="400"/>
      <c r="NXM5" s="400"/>
      <c r="NXN5" s="400"/>
      <c r="NXO5" s="400"/>
      <c r="NXP5" s="400"/>
      <c r="NXQ5" s="400"/>
      <c r="NXR5" s="400"/>
      <c r="NXS5" s="400"/>
      <c r="NXT5" s="400"/>
      <c r="NXU5" s="48"/>
      <c r="NXV5" s="400"/>
      <c r="NXW5" s="400"/>
      <c r="NXX5" s="400"/>
      <c r="NXY5" s="400"/>
      <c r="NXZ5" s="400"/>
      <c r="NYA5" s="400"/>
      <c r="NYB5" s="400"/>
      <c r="NYC5" s="400"/>
      <c r="NYD5" s="400"/>
      <c r="NYE5" s="48"/>
      <c r="NYF5" s="400"/>
      <c r="NYG5" s="400"/>
      <c r="NYH5" s="400"/>
      <c r="NYI5" s="400"/>
      <c r="NYJ5" s="400"/>
      <c r="NYK5" s="400"/>
      <c r="NYL5" s="400"/>
      <c r="NYM5" s="400"/>
      <c r="NYN5" s="400"/>
      <c r="NYO5" s="48"/>
      <c r="NYP5" s="400"/>
      <c r="NYQ5" s="400"/>
      <c r="NYR5" s="400"/>
      <c r="NYS5" s="400"/>
      <c r="NYT5" s="400"/>
      <c r="NYU5" s="400"/>
      <c r="NYV5" s="400"/>
      <c r="NYW5" s="400"/>
      <c r="NYX5" s="400"/>
      <c r="NYY5" s="48"/>
      <c r="NYZ5" s="400"/>
      <c r="NZA5" s="400"/>
      <c r="NZB5" s="400"/>
      <c r="NZC5" s="400"/>
      <c r="NZD5" s="400"/>
      <c r="NZE5" s="400"/>
      <c r="NZF5" s="400"/>
      <c r="NZG5" s="400"/>
      <c r="NZH5" s="400"/>
      <c r="NZI5" s="48"/>
      <c r="NZJ5" s="400"/>
      <c r="NZK5" s="400"/>
      <c r="NZL5" s="400"/>
      <c r="NZM5" s="400"/>
      <c r="NZN5" s="400"/>
      <c r="NZO5" s="400"/>
      <c r="NZP5" s="400"/>
      <c r="NZQ5" s="400"/>
      <c r="NZR5" s="400"/>
      <c r="NZS5" s="48"/>
      <c r="NZT5" s="400"/>
      <c r="NZU5" s="400"/>
      <c r="NZV5" s="400"/>
      <c r="NZW5" s="400"/>
      <c r="NZX5" s="400"/>
      <c r="NZY5" s="400"/>
      <c r="NZZ5" s="400"/>
      <c r="OAA5" s="400"/>
      <c r="OAB5" s="400"/>
      <c r="OAC5" s="48"/>
      <c r="OAD5" s="400"/>
      <c r="OAE5" s="400"/>
      <c r="OAF5" s="400"/>
      <c r="OAG5" s="400"/>
      <c r="OAH5" s="400"/>
      <c r="OAI5" s="400"/>
      <c r="OAJ5" s="400"/>
      <c r="OAK5" s="400"/>
      <c r="OAL5" s="400"/>
      <c r="OAM5" s="48"/>
      <c r="OAN5" s="400"/>
      <c r="OAO5" s="400"/>
      <c r="OAP5" s="400"/>
      <c r="OAQ5" s="400"/>
      <c r="OAR5" s="400"/>
      <c r="OAS5" s="400"/>
      <c r="OAT5" s="400"/>
      <c r="OAU5" s="400"/>
      <c r="OAV5" s="400"/>
      <c r="OAW5" s="48"/>
      <c r="OAX5" s="400"/>
      <c r="OAY5" s="400"/>
      <c r="OAZ5" s="400"/>
      <c r="OBA5" s="400"/>
      <c r="OBB5" s="400"/>
      <c r="OBC5" s="400"/>
      <c r="OBD5" s="400"/>
      <c r="OBE5" s="400"/>
      <c r="OBF5" s="400"/>
      <c r="OBG5" s="48"/>
      <c r="OBH5" s="400"/>
      <c r="OBI5" s="400"/>
      <c r="OBJ5" s="400"/>
      <c r="OBK5" s="400"/>
      <c r="OBL5" s="400"/>
      <c r="OBM5" s="400"/>
      <c r="OBN5" s="400"/>
      <c r="OBO5" s="400"/>
      <c r="OBP5" s="400"/>
      <c r="OBQ5" s="48"/>
      <c r="OBR5" s="400"/>
      <c r="OBS5" s="400"/>
      <c r="OBT5" s="400"/>
      <c r="OBU5" s="400"/>
      <c r="OBV5" s="400"/>
      <c r="OBW5" s="400"/>
      <c r="OBX5" s="400"/>
      <c r="OBY5" s="400"/>
      <c r="OBZ5" s="400"/>
      <c r="OCA5" s="48"/>
      <c r="OCB5" s="400"/>
      <c r="OCC5" s="400"/>
      <c r="OCD5" s="400"/>
      <c r="OCE5" s="400"/>
      <c r="OCF5" s="400"/>
      <c r="OCG5" s="400"/>
      <c r="OCH5" s="400"/>
      <c r="OCI5" s="400"/>
      <c r="OCJ5" s="400"/>
      <c r="OCK5" s="48"/>
      <c r="OCL5" s="400"/>
      <c r="OCM5" s="400"/>
      <c r="OCN5" s="400"/>
      <c r="OCO5" s="400"/>
      <c r="OCP5" s="400"/>
      <c r="OCQ5" s="400"/>
      <c r="OCR5" s="400"/>
      <c r="OCS5" s="400"/>
      <c r="OCT5" s="400"/>
      <c r="OCU5" s="48"/>
      <c r="OCV5" s="400"/>
      <c r="OCW5" s="400"/>
      <c r="OCX5" s="400"/>
      <c r="OCY5" s="400"/>
      <c r="OCZ5" s="400"/>
      <c r="ODA5" s="400"/>
      <c r="ODB5" s="400"/>
      <c r="ODC5" s="400"/>
      <c r="ODD5" s="400"/>
      <c r="ODE5" s="48"/>
      <c r="ODF5" s="400"/>
      <c r="ODG5" s="400"/>
      <c r="ODH5" s="400"/>
      <c r="ODI5" s="400"/>
      <c r="ODJ5" s="400"/>
      <c r="ODK5" s="400"/>
      <c r="ODL5" s="400"/>
      <c r="ODM5" s="400"/>
      <c r="ODN5" s="400"/>
      <c r="ODO5" s="48"/>
      <c r="ODP5" s="400"/>
      <c r="ODQ5" s="400"/>
      <c r="ODR5" s="400"/>
      <c r="ODS5" s="400"/>
      <c r="ODT5" s="400"/>
      <c r="ODU5" s="400"/>
      <c r="ODV5" s="400"/>
      <c r="ODW5" s="400"/>
      <c r="ODX5" s="400"/>
      <c r="ODY5" s="48"/>
      <c r="ODZ5" s="400"/>
      <c r="OEA5" s="400"/>
      <c r="OEB5" s="400"/>
      <c r="OEC5" s="400"/>
      <c r="OED5" s="400"/>
      <c r="OEE5" s="400"/>
      <c r="OEF5" s="400"/>
      <c r="OEG5" s="400"/>
      <c r="OEH5" s="400"/>
      <c r="OEI5" s="48"/>
      <c r="OEJ5" s="400"/>
      <c r="OEK5" s="400"/>
      <c r="OEL5" s="400"/>
      <c r="OEM5" s="400"/>
      <c r="OEN5" s="400"/>
      <c r="OEO5" s="400"/>
      <c r="OEP5" s="400"/>
      <c r="OEQ5" s="400"/>
      <c r="OER5" s="400"/>
      <c r="OES5" s="48"/>
      <c r="OET5" s="400"/>
      <c r="OEU5" s="400"/>
      <c r="OEV5" s="400"/>
      <c r="OEW5" s="400"/>
      <c r="OEX5" s="400"/>
      <c r="OEY5" s="400"/>
      <c r="OEZ5" s="400"/>
      <c r="OFA5" s="400"/>
      <c r="OFB5" s="400"/>
      <c r="OFC5" s="48"/>
      <c r="OFD5" s="400"/>
      <c r="OFE5" s="400"/>
      <c r="OFF5" s="400"/>
      <c r="OFG5" s="400"/>
      <c r="OFH5" s="400"/>
      <c r="OFI5" s="400"/>
      <c r="OFJ5" s="400"/>
      <c r="OFK5" s="400"/>
      <c r="OFL5" s="400"/>
      <c r="OFM5" s="48"/>
      <c r="OFN5" s="400"/>
      <c r="OFO5" s="400"/>
      <c r="OFP5" s="400"/>
      <c r="OFQ5" s="400"/>
      <c r="OFR5" s="400"/>
      <c r="OFS5" s="400"/>
      <c r="OFT5" s="400"/>
      <c r="OFU5" s="400"/>
      <c r="OFV5" s="400"/>
      <c r="OFW5" s="48"/>
      <c r="OFX5" s="400"/>
      <c r="OFY5" s="400"/>
      <c r="OFZ5" s="400"/>
      <c r="OGA5" s="400"/>
      <c r="OGB5" s="400"/>
      <c r="OGC5" s="400"/>
      <c r="OGD5" s="400"/>
      <c r="OGE5" s="400"/>
      <c r="OGF5" s="400"/>
      <c r="OGG5" s="48"/>
      <c r="OGH5" s="400"/>
      <c r="OGI5" s="400"/>
      <c r="OGJ5" s="400"/>
      <c r="OGK5" s="400"/>
      <c r="OGL5" s="400"/>
      <c r="OGM5" s="400"/>
      <c r="OGN5" s="400"/>
      <c r="OGO5" s="400"/>
      <c r="OGP5" s="400"/>
      <c r="OGQ5" s="48"/>
      <c r="OGR5" s="400"/>
      <c r="OGS5" s="400"/>
      <c r="OGT5" s="400"/>
      <c r="OGU5" s="400"/>
      <c r="OGV5" s="400"/>
      <c r="OGW5" s="400"/>
      <c r="OGX5" s="400"/>
      <c r="OGY5" s="400"/>
      <c r="OGZ5" s="400"/>
      <c r="OHA5" s="48"/>
      <c r="OHB5" s="400"/>
      <c r="OHC5" s="400"/>
      <c r="OHD5" s="400"/>
      <c r="OHE5" s="400"/>
      <c r="OHF5" s="400"/>
      <c r="OHG5" s="400"/>
      <c r="OHH5" s="400"/>
      <c r="OHI5" s="400"/>
      <c r="OHJ5" s="400"/>
      <c r="OHK5" s="48"/>
      <c r="OHL5" s="400"/>
      <c r="OHM5" s="400"/>
      <c r="OHN5" s="400"/>
      <c r="OHO5" s="400"/>
      <c r="OHP5" s="400"/>
      <c r="OHQ5" s="400"/>
      <c r="OHR5" s="400"/>
      <c r="OHS5" s="400"/>
      <c r="OHT5" s="400"/>
      <c r="OHU5" s="48"/>
      <c r="OHV5" s="400"/>
      <c r="OHW5" s="400"/>
      <c r="OHX5" s="400"/>
      <c r="OHY5" s="400"/>
      <c r="OHZ5" s="400"/>
      <c r="OIA5" s="400"/>
      <c r="OIB5" s="400"/>
      <c r="OIC5" s="400"/>
      <c r="OID5" s="400"/>
      <c r="OIE5" s="48"/>
      <c r="OIF5" s="400"/>
      <c r="OIG5" s="400"/>
      <c r="OIH5" s="400"/>
      <c r="OII5" s="400"/>
      <c r="OIJ5" s="400"/>
      <c r="OIK5" s="400"/>
      <c r="OIL5" s="400"/>
      <c r="OIM5" s="400"/>
      <c r="OIN5" s="400"/>
      <c r="OIO5" s="48"/>
      <c r="OIP5" s="400"/>
      <c r="OIQ5" s="400"/>
      <c r="OIR5" s="400"/>
      <c r="OIS5" s="400"/>
      <c r="OIT5" s="400"/>
      <c r="OIU5" s="400"/>
      <c r="OIV5" s="400"/>
      <c r="OIW5" s="400"/>
      <c r="OIX5" s="400"/>
      <c r="OIY5" s="48"/>
      <c r="OIZ5" s="400"/>
      <c r="OJA5" s="400"/>
      <c r="OJB5" s="400"/>
      <c r="OJC5" s="400"/>
      <c r="OJD5" s="400"/>
      <c r="OJE5" s="400"/>
      <c r="OJF5" s="400"/>
      <c r="OJG5" s="400"/>
      <c r="OJH5" s="400"/>
      <c r="OJI5" s="48"/>
      <c r="OJJ5" s="400"/>
      <c r="OJK5" s="400"/>
      <c r="OJL5" s="400"/>
      <c r="OJM5" s="400"/>
      <c r="OJN5" s="400"/>
      <c r="OJO5" s="400"/>
      <c r="OJP5" s="400"/>
      <c r="OJQ5" s="400"/>
      <c r="OJR5" s="400"/>
      <c r="OJS5" s="48"/>
      <c r="OJT5" s="400"/>
      <c r="OJU5" s="400"/>
      <c r="OJV5" s="400"/>
      <c r="OJW5" s="400"/>
      <c r="OJX5" s="400"/>
      <c r="OJY5" s="400"/>
      <c r="OJZ5" s="400"/>
      <c r="OKA5" s="400"/>
      <c r="OKB5" s="400"/>
      <c r="OKC5" s="48"/>
      <c r="OKD5" s="400"/>
      <c r="OKE5" s="400"/>
      <c r="OKF5" s="400"/>
      <c r="OKG5" s="400"/>
      <c r="OKH5" s="400"/>
      <c r="OKI5" s="400"/>
      <c r="OKJ5" s="400"/>
      <c r="OKK5" s="400"/>
      <c r="OKL5" s="400"/>
      <c r="OKM5" s="48"/>
      <c r="OKN5" s="400"/>
      <c r="OKO5" s="400"/>
      <c r="OKP5" s="400"/>
      <c r="OKQ5" s="400"/>
      <c r="OKR5" s="400"/>
      <c r="OKS5" s="400"/>
      <c r="OKT5" s="400"/>
      <c r="OKU5" s="400"/>
      <c r="OKV5" s="400"/>
      <c r="OKW5" s="48"/>
      <c r="OKX5" s="400"/>
      <c r="OKY5" s="400"/>
      <c r="OKZ5" s="400"/>
      <c r="OLA5" s="400"/>
      <c r="OLB5" s="400"/>
      <c r="OLC5" s="400"/>
      <c r="OLD5" s="400"/>
      <c r="OLE5" s="400"/>
      <c r="OLF5" s="400"/>
      <c r="OLG5" s="48"/>
      <c r="OLH5" s="400"/>
      <c r="OLI5" s="400"/>
      <c r="OLJ5" s="400"/>
      <c r="OLK5" s="400"/>
      <c r="OLL5" s="400"/>
      <c r="OLM5" s="400"/>
      <c r="OLN5" s="400"/>
      <c r="OLO5" s="400"/>
      <c r="OLP5" s="400"/>
      <c r="OLQ5" s="48"/>
      <c r="OLR5" s="400"/>
      <c r="OLS5" s="400"/>
      <c r="OLT5" s="400"/>
      <c r="OLU5" s="400"/>
      <c r="OLV5" s="400"/>
      <c r="OLW5" s="400"/>
      <c r="OLX5" s="400"/>
      <c r="OLY5" s="400"/>
      <c r="OLZ5" s="400"/>
      <c r="OMA5" s="48"/>
      <c r="OMB5" s="400"/>
      <c r="OMC5" s="400"/>
      <c r="OMD5" s="400"/>
      <c r="OME5" s="400"/>
      <c r="OMF5" s="400"/>
      <c r="OMG5" s="400"/>
      <c r="OMH5" s="400"/>
      <c r="OMI5" s="400"/>
      <c r="OMJ5" s="400"/>
      <c r="OMK5" s="48"/>
      <c r="OML5" s="400"/>
      <c r="OMM5" s="400"/>
      <c r="OMN5" s="400"/>
      <c r="OMO5" s="400"/>
      <c r="OMP5" s="400"/>
      <c r="OMQ5" s="400"/>
      <c r="OMR5" s="400"/>
      <c r="OMS5" s="400"/>
      <c r="OMT5" s="400"/>
      <c r="OMU5" s="48"/>
      <c r="OMV5" s="400"/>
      <c r="OMW5" s="400"/>
      <c r="OMX5" s="400"/>
      <c r="OMY5" s="400"/>
      <c r="OMZ5" s="400"/>
      <c r="ONA5" s="400"/>
      <c r="ONB5" s="400"/>
      <c r="ONC5" s="400"/>
      <c r="OND5" s="400"/>
      <c r="ONE5" s="48"/>
      <c r="ONF5" s="400"/>
      <c r="ONG5" s="400"/>
      <c r="ONH5" s="400"/>
      <c r="ONI5" s="400"/>
      <c r="ONJ5" s="400"/>
      <c r="ONK5" s="400"/>
      <c r="ONL5" s="400"/>
      <c r="ONM5" s="400"/>
      <c r="ONN5" s="400"/>
      <c r="ONO5" s="48"/>
      <c r="ONP5" s="400"/>
      <c r="ONQ5" s="400"/>
      <c r="ONR5" s="400"/>
      <c r="ONS5" s="400"/>
      <c r="ONT5" s="400"/>
      <c r="ONU5" s="400"/>
      <c r="ONV5" s="400"/>
      <c r="ONW5" s="400"/>
      <c r="ONX5" s="400"/>
      <c r="ONY5" s="48"/>
      <c r="ONZ5" s="400"/>
      <c r="OOA5" s="400"/>
      <c r="OOB5" s="400"/>
      <c r="OOC5" s="400"/>
      <c r="OOD5" s="400"/>
      <c r="OOE5" s="400"/>
      <c r="OOF5" s="400"/>
      <c r="OOG5" s="400"/>
      <c r="OOH5" s="400"/>
      <c r="OOI5" s="48"/>
      <c r="OOJ5" s="400"/>
      <c r="OOK5" s="400"/>
      <c r="OOL5" s="400"/>
      <c r="OOM5" s="400"/>
      <c r="OON5" s="400"/>
      <c r="OOO5" s="400"/>
      <c r="OOP5" s="400"/>
      <c r="OOQ5" s="400"/>
      <c r="OOR5" s="400"/>
      <c r="OOS5" s="48"/>
      <c r="OOT5" s="400"/>
      <c r="OOU5" s="400"/>
      <c r="OOV5" s="400"/>
      <c r="OOW5" s="400"/>
      <c r="OOX5" s="400"/>
      <c r="OOY5" s="400"/>
      <c r="OOZ5" s="400"/>
      <c r="OPA5" s="400"/>
      <c r="OPB5" s="400"/>
      <c r="OPC5" s="48"/>
      <c r="OPD5" s="400"/>
      <c r="OPE5" s="400"/>
      <c r="OPF5" s="400"/>
      <c r="OPG5" s="400"/>
      <c r="OPH5" s="400"/>
      <c r="OPI5" s="400"/>
      <c r="OPJ5" s="400"/>
      <c r="OPK5" s="400"/>
      <c r="OPL5" s="400"/>
      <c r="OPM5" s="48"/>
      <c r="OPN5" s="400"/>
      <c r="OPO5" s="400"/>
      <c r="OPP5" s="400"/>
      <c r="OPQ5" s="400"/>
      <c r="OPR5" s="400"/>
      <c r="OPS5" s="400"/>
      <c r="OPT5" s="400"/>
      <c r="OPU5" s="400"/>
      <c r="OPV5" s="400"/>
      <c r="OPW5" s="48"/>
      <c r="OPX5" s="400"/>
      <c r="OPY5" s="400"/>
      <c r="OPZ5" s="400"/>
      <c r="OQA5" s="400"/>
      <c r="OQB5" s="400"/>
      <c r="OQC5" s="400"/>
      <c r="OQD5" s="400"/>
      <c r="OQE5" s="400"/>
      <c r="OQF5" s="400"/>
      <c r="OQG5" s="48"/>
      <c r="OQH5" s="400"/>
      <c r="OQI5" s="400"/>
      <c r="OQJ5" s="400"/>
      <c r="OQK5" s="400"/>
      <c r="OQL5" s="400"/>
      <c r="OQM5" s="400"/>
      <c r="OQN5" s="400"/>
      <c r="OQO5" s="400"/>
      <c r="OQP5" s="400"/>
      <c r="OQQ5" s="48"/>
      <c r="OQR5" s="400"/>
      <c r="OQS5" s="400"/>
      <c r="OQT5" s="400"/>
      <c r="OQU5" s="400"/>
      <c r="OQV5" s="400"/>
      <c r="OQW5" s="400"/>
      <c r="OQX5" s="400"/>
      <c r="OQY5" s="400"/>
      <c r="OQZ5" s="400"/>
      <c r="ORA5" s="48"/>
      <c r="ORB5" s="400"/>
      <c r="ORC5" s="400"/>
      <c r="ORD5" s="400"/>
      <c r="ORE5" s="400"/>
      <c r="ORF5" s="400"/>
      <c r="ORG5" s="400"/>
      <c r="ORH5" s="400"/>
      <c r="ORI5" s="400"/>
      <c r="ORJ5" s="400"/>
      <c r="ORK5" s="48"/>
      <c r="ORL5" s="400"/>
      <c r="ORM5" s="400"/>
      <c r="ORN5" s="400"/>
      <c r="ORO5" s="400"/>
      <c r="ORP5" s="400"/>
      <c r="ORQ5" s="400"/>
      <c r="ORR5" s="400"/>
      <c r="ORS5" s="400"/>
      <c r="ORT5" s="400"/>
      <c r="ORU5" s="48"/>
      <c r="ORV5" s="400"/>
      <c r="ORW5" s="400"/>
      <c r="ORX5" s="400"/>
      <c r="ORY5" s="400"/>
      <c r="ORZ5" s="400"/>
      <c r="OSA5" s="400"/>
      <c r="OSB5" s="400"/>
      <c r="OSC5" s="400"/>
      <c r="OSD5" s="400"/>
      <c r="OSE5" s="48"/>
      <c r="OSF5" s="400"/>
      <c r="OSG5" s="400"/>
      <c r="OSH5" s="400"/>
      <c r="OSI5" s="400"/>
      <c r="OSJ5" s="400"/>
      <c r="OSK5" s="400"/>
      <c r="OSL5" s="400"/>
      <c r="OSM5" s="400"/>
      <c r="OSN5" s="400"/>
      <c r="OSO5" s="48"/>
      <c r="OSP5" s="400"/>
      <c r="OSQ5" s="400"/>
      <c r="OSR5" s="400"/>
      <c r="OSS5" s="400"/>
      <c r="OST5" s="400"/>
      <c r="OSU5" s="400"/>
      <c r="OSV5" s="400"/>
      <c r="OSW5" s="400"/>
      <c r="OSX5" s="400"/>
      <c r="OSY5" s="48"/>
      <c r="OSZ5" s="400"/>
      <c r="OTA5" s="400"/>
      <c r="OTB5" s="400"/>
      <c r="OTC5" s="400"/>
      <c r="OTD5" s="400"/>
      <c r="OTE5" s="400"/>
      <c r="OTF5" s="400"/>
      <c r="OTG5" s="400"/>
      <c r="OTH5" s="400"/>
      <c r="OTI5" s="48"/>
      <c r="OTJ5" s="400"/>
      <c r="OTK5" s="400"/>
      <c r="OTL5" s="400"/>
      <c r="OTM5" s="400"/>
      <c r="OTN5" s="400"/>
      <c r="OTO5" s="400"/>
      <c r="OTP5" s="400"/>
      <c r="OTQ5" s="400"/>
      <c r="OTR5" s="400"/>
      <c r="OTS5" s="48"/>
      <c r="OTT5" s="400"/>
      <c r="OTU5" s="400"/>
      <c r="OTV5" s="400"/>
      <c r="OTW5" s="400"/>
      <c r="OTX5" s="400"/>
      <c r="OTY5" s="400"/>
      <c r="OTZ5" s="400"/>
      <c r="OUA5" s="400"/>
      <c r="OUB5" s="400"/>
      <c r="OUC5" s="48"/>
      <c r="OUD5" s="400"/>
      <c r="OUE5" s="400"/>
      <c r="OUF5" s="400"/>
      <c r="OUG5" s="400"/>
      <c r="OUH5" s="400"/>
      <c r="OUI5" s="400"/>
      <c r="OUJ5" s="400"/>
      <c r="OUK5" s="400"/>
      <c r="OUL5" s="400"/>
      <c r="OUM5" s="48"/>
      <c r="OUN5" s="400"/>
      <c r="OUO5" s="400"/>
      <c r="OUP5" s="400"/>
      <c r="OUQ5" s="400"/>
      <c r="OUR5" s="400"/>
      <c r="OUS5" s="400"/>
      <c r="OUT5" s="400"/>
      <c r="OUU5" s="400"/>
      <c r="OUV5" s="400"/>
      <c r="OUW5" s="48"/>
      <c r="OUX5" s="400"/>
      <c r="OUY5" s="400"/>
      <c r="OUZ5" s="400"/>
      <c r="OVA5" s="400"/>
      <c r="OVB5" s="400"/>
      <c r="OVC5" s="400"/>
      <c r="OVD5" s="400"/>
      <c r="OVE5" s="400"/>
      <c r="OVF5" s="400"/>
      <c r="OVG5" s="48"/>
      <c r="OVH5" s="400"/>
      <c r="OVI5" s="400"/>
      <c r="OVJ5" s="400"/>
      <c r="OVK5" s="400"/>
      <c r="OVL5" s="400"/>
      <c r="OVM5" s="400"/>
      <c r="OVN5" s="400"/>
      <c r="OVO5" s="400"/>
      <c r="OVP5" s="400"/>
      <c r="OVQ5" s="48"/>
      <c r="OVR5" s="400"/>
      <c r="OVS5" s="400"/>
      <c r="OVT5" s="400"/>
      <c r="OVU5" s="400"/>
      <c r="OVV5" s="400"/>
      <c r="OVW5" s="400"/>
      <c r="OVX5" s="400"/>
      <c r="OVY5" s="400"/>
      <c r="OVZ5" s="400"/>
      <c r="OWA5" s="48"/>
      <c r="OWB5" s="400"/>
      <c r="OWC5" s="400"/>
      <c r="OWD5" s="400"/>
      <c r="OWE5" s="400"/>
      <c r="OWF5" s="400"/>
      <c r="OWG5" s="400"/>
      <c r="OWH5" s="400"/>
      <c r="OWI5" s="400"/>
      <c r="OWJ5" s="400"/>
      <c r="OWK5" s="48"/>
      <c r="OWL5" s="400"/>
      <c r="OWM5" s="400"/>
      <c r="OWN5" s="400"/>
      <c r="OWO5" s="400"/>
      <c r="OWP5" s="400"/>
      <c r="OWQ5" s="400"/>
      <c r="OWR5" s="400"/>
      <c r="OWS5" s="400"/>
      <c r="OWT5" s="400"/>
      <c r="OWU5" s="48"/>
      <c r="OWV5" s="400"/>
      <c r="OWW5" s="400"/>
      <c r="OWX5" s="400"/>
      <c r="OWY5" s="400"/>
      <c r="OWZ5" s="400"/>
      <c r="OXA5" s="400"/>
      <c r="OXB5" s="400"/>
      <c r="OXC5" s="400"/>
      <c r="OXD5" s="400"/>
      <c r="OXE5" s="48"/>
      <c r="OXF5" s="400"/>
      <c r="OXG5" s="400"/>
      <c r="OXH5" s="400"/>
      <c r="OXI5" s="400"/>
      <c r="OXJ5" s="400"/>
      <c r="OXK5" s="400"/>
      <c r="OXL5" s="400"/>
      <c r="OXM5" s="400"/>
      <c r="OXN5" s="400"/>
      <c r="OXO5" s="48"/>
      <c r="OXP5" s="400"/>
      <c r="OXQ5" s="400"/>
      <c r="OXR5" s="400"/>
      <c r="OXS5" s="400"/>
      <c r="OXT5" s="400"/>
      <c r="OXU5" s="400"/>
      <c r="OXV5" s="400"/>
      <c r="OXW5" s="400"/>
      <c r="OXX5" s="400"/>
      <c r="OXY5" s="48"/>
      <c r="OXZ5" s="400"/>
      <c r="OYA5" s="400"/>
      <c r="OYB5" s="400"/>
      <c r="OYC5" s="400"/>
      <c r="OYD5" s="400"/>
      <c r="OYE5" s="400"/>
      <c r="OYF5" s="400"/>
      <c r="OYG5" s="400"/>
      <c r="OYH5" s="400"/>
      <c r="OYI5" s="48"/>
      <c r="OYJ5" s="400"/>
      <c r="OYK5" s="400"/>
      <c r="OYL5" s="400"/>
      <c r="OYM5" s="400"/>
      <c r="OYN5" s="400"/>
      <c r="OYO5" s="400"/>
      <c r="OYP5" s="400"/>
      <c r="OYQ5" s="400"/>
      <c r="OYR5" s="400"/>
      <c r="OYS5" s="48"/>
      <c r="OYT5" s="400"/>
      <c r="OYU5" s="400"/>
      <c r="OYV5" s="400"/>
      <c r="OYW5" s="400"/>
      <c r="OYX5" s="400"/>
      <c r="OYY5" s="400"/>
      <c r="OYZ5" s="400"/>
      <c r="OZA5" s="400"/>
      <c r="OZB5" s="400"/>
      <c r="OZC5" s="48"/>
      <c r="OZD5" s="400"/>
      <c r="OZE5" s="400"/>
      <c r="OZF5" s="400"/>
      <c r="OZG5" s="400"/>
      <c r="OZH5" s="400"/>
      <c r="OZI5" s="400"/>
      <c r="OZJ5" s="400"/>
      <c r="OZK5" s="400"/>
      <c r="OZL5" s="400"/>
      <c r="OZM5" s="48"/>
      <c r="OZN5" s="400"/>
      <c r="OZO5" s="400"/>
      <c r="OZP5" s="400"/>
      <c r="OZQ5" s="400"/>
      <c r="OZR5" s="400"/>
      <c r="OZS5" s="400"/>
      <c r="OZT5" s="400"/>
      <c r="OZU5" s="400"/>
      <c r="OZV5" s="400"/>
      <c r="OZW5" s="48"/>
      <c r="OZX5" s="400"/>
      <c r="OZY5" s="400"/>
      <c r="OZZ5" s="400"/>
      <c r="PAA5" s="400"/>
      <c r="PAB5" s="400"/>
      <c r="PAC5" s="400"/>
      <c r="PAD5" s="400"/>
      <c r="PAE5" s="400"/>
      <c r="PAF5" s="400"/>
      <c r="PAG5" s="48"/>
      <c r="PAH5" s="400"/>
      <c r="PAI5" s="400"/>
      <c r="PAJ5" s="400"/>
      <c r="PAK5" s="400"/>
      <c r="PAL5" s="400"/>
      <c r="PAM5" s="400"/>
      <c r="PAN5" s="400"/>
      <c r="PAO5" s="400"/>
      <c r="PAP5" s="400"/>
      <c r="PAQ5" s="48"/>
      <c r="PAR5" s="400"/>
      <c r="PAS5" s="400"/>
      <c r="PAT5" s="400"/>
      <c r="PAU5" s="400"/>
      <c r="PAV5" s="400"/>
      <c r="PAW5" s="400"/>
      <c r="PAX5" s="400"/>
      <c r="PAY5" s="400"/>
      <c r="PAZ5" s="400"/>
      <c r="PBA5" s="48"/>
      <c r="PBB5" s="400"/>
      <c r="PBC5" s="400"/>
      <c r="PBD5" s="400"/>
      <c r="PBE5" s="400"/>
      <c r="PBF5" s="400"/>
      <c r="PBG5" s="400"/>
      <c r="PBH5" s="400"/>
      <c r="PBI5" s="400"/>
      <c r="PBJ5" s="400"/>
      <c r="PBK5" s="48"/>
      <c r="PBL5" s="400"/>
      <c r="PBM5" s="400"/>
      <c r="PBN5" s="400"/>
      <c r="PBO5" s="400"/>
      <c r="PBP5" s="400"/>
      <c r="PBQ5" s="400"/>
      <c r="PBR5" s="400"/>
      <c r="PBS5" s="400"/>
      <c r="PBT5" s="400"/>
      <c r="PBU5" s="48"/>
      <c r="PBV5" s="400"/>
      <c r="PBW5" s="400"/>
      <c r="PBX5" s="400"/>
      <c r="PBY5" s="400"/>
      <c r="PBZ5" s="400"/>
      <c r="PCA5" s="400"/>
      <c r="PCB5" s="400"/>
      <c r="PCC5" s="400"/>
      <c r="PCD5" s="400"/>
      <c r="PCE5" s="48"/>
      <c r="PCF5" s="400"/>
      <c r="PCG5" s="400"/>
      <c r="PCH5" s="400"/>
      <c r="PCI5" s="400"/>
      <c r="PCJ5" s="400"/>
      <c r="PCK5" s="400"/>
      <c r="PCL5" s="400"/>
      <c r="PCM5" s="400"/>
      <c r="PCN5" s="400"/>
      <c r="PCO5" s="48"/>
      <c r="PCP5" s="400"/>
      <c r="PCQ5" s="400"/>
      <c r="PCR5" s="400"/>
      <c r="PCS5" s="400"/>
      <c r="PCT5" s="400"/>
      <c r="PCU5" s="400"/>
      <c r="PCV5" s="400"/>
      <c r="PCW5" s="400"/>
      <c r="PCX5" s="400"/>
      <c r="PCY5" s="48"/>
      <c r="PCZ5" s="400"/>
      <c r="PDA5" s="400"/>
      <c r="PDB5" s="400"/>
      <c r="PDC5" s="400"/>
      <c r="PDD5" s="400"/>
      <c r="PDE5" s="400"/>
      <c r="PDF5" s="400"/>
      <c r="PDG5" s="400"/>
      <c r="PDH5" s="400"/>
      <c r="PDI5" s="48"/>
      <c r="PDJ5" s="400"/>
      <c r="PDK5" s="400"/>
      <c r="PDL5" s="400"/>
      <c r="PDM5" s="400"/>
      <c r="PDN5" s="400"/>
      <c r="PDO5" s="400"/>
      <c r="PDP5" s="400"/>
      <c r="PDQ5" s="400"/>
      <c r="PDR5" s="400"/>
      <c r="PDS5" s="48"/>
      <c r="PDT5" s="400"/>
      <c r="PDU5" s="400"/>
      <c r="PDV5" s="400"/>
      <c r="PDW5" s="400"/>
      <c r="PDX5" s="400"/>
      <c r="PDY5" s="400"/>
      <c r="PDZ5" s="400"/>
      <c r="PEA5" s="400"/>
      <c r="PEB5" s="400"/>
      <c r="PEC5" s="48"/>
      <c r="PED5" s="400"/>
      <c r="PEE5" s="400"/>
      <c r="PEF5" s="400"/>
      <c r="PEG5" s="400"/>
      <c r="PEH5" s="400"/>
      <c r="PEI5" s="400"/>
      <c r="PEJ5" s="400"/>
      <c r="PEK5" s="400"/>
      <c r="PEL5" s="400"/>
      <c r="PEM5" s="48"/>
      <c r="PEN5" s="400"/>
      <c r="PEO5" s="400"/>
      <c r="PEP5" s="400"/>
      <c r="PEQ5" s="400"/>
      <c r="PER5" s="400"/>
      <c r="PES5" s="400"/>
      <c r="PET5" s="400"/>
      <c r="PEU5" s="400"/>
      <c r="PEV5" s="400"/>
      <c r="PEW5" s="48"/>
      <c r="PEX5" s="400"/>
      <c r="PEY5" s="400"/>
      <c r="PEZ5" s="400"/>
      <c r="PFA5" s="400"/>
      <c r="PFB5" s="400"/>
      <c r="PFC5" s="400"/>
      <c r="PFD5" s="400"/>
      <c r="PFE5" s="400"/>
      <c r="PFF5" s="400"/>
      <c r="PFG5" s="48"/>
      <c r="PFH5" s="400"/>
      <c r="PFI5" s="400"/>
      <c r="PFJ5" s="400"/>
      <c r="PFK5" s="400"/>
      <c r="PFL5" s="400"/>
      <c r="PFM5" s="400"/>
      <c r="PFN5" s="400"/>
      <c r="PFO5" s="400"/>
      <c r="PFP5" s="400"/>
      <c r="PFQ5" s="48"/>
      <c r="PFR5" s="400"/>
      <c r="PFS5" s="400"/>
      <c r="PFT5" s="400"/>
      <c r="PFU5" s="400"/>
      <c r="PFV5" s="400"/>
      <c r="PFW5" s="400"/>
      <c r="PFX5" s="400"/>
      <c r="PFY5" s="400"/>
      <c r="PFZ5" s="400"/>
      <c r="PGA5" s="48"/>
      <c r="PGB5" s="400"/>
      <c r="PGC5" s="400"/>
      <c r="PGD5" s="400"/>
      <c r="PGE5" s="400"/>
      <c r="PGF5" s="400"/>
      <c r="PGG5" s="400"/>
      <c r="PGH5" s="400"/>
      <c r="PGI5" s="400"/>
      <c r="PGJ5" s="400"/>
      <c r="PGK5" s="48"/>
      <c r="PGL5" s="400"/>
      <c r="PGM5" s="400"/>
      <c r="PGN5" s="400"/>
      <c r="PGO5" s="400"/>
      <c r="PGP5" s="400"/>
      <c r="PGQ5" s="400"/>
      <c r="PGR5" s="400"/>
      <c r="PGS5" s="400"/>
      <c r="PGT5" s="400"/>
      <c r="PGU5" s="48"/>
      <c r="PGV5" s="400"/>
      <c r="PGW5" s="400"/>
      <c r="PGX5" s="400"/>
      <c r="PGY5" s="400"/>
      <c r="PGZ5" s="400"/>
      <c r="PHA5" s="400"/>
      <c r="PHB5" s="400"/>
      <c r="PHC5" s="400"/>
      <c r="PHD5" s="400"/>
      <c r="PHE5" s="48"/>
      <c r="PHF5" s="400"/>
      <c r="PHG5" s="400"/>
      <c r="PHH5" s="400"/>
      <c r="PHI5" s="400"/>
      <c r="PHJ5" s="400"/>
      <c r="PHK5" s="400"/>
      <c r="PHL5" s="400"/>
      <c r="PHM5" s="400"/>
      <c r="PHN5" s="400"/>
      <c r="PHO5" s="48"/>
      <c r="PHP5" s="400"/>
      <c r="PHQ5" s="400"/>
      <c r="PHR5" s="400"/>
      <c r="PHS5" s="400"/>
      <c r="PHT5" s="400"/>
      <c r="PHU5" s="400"/>
      <c r="PHV5" s="400"/>
      <c r="PHW5" s="400"/>
      <c r="PHX5" s="400"/>
      <c r="PHY5" s="48"/>
      <c r="PHZ5" s="400"/>
      <c r="PIA5" s="400"/>
      <c r="PIB5" s="400"/>
      <c r="PIC5" s="400"/>
      <c r="PID5" s="400"/>
      <c r="PIE5" s="400"/>
      <c r="PIF5" s="400"/>
      <c r="PIG5" s="400"/>
      <c r="PIH5" s="400"/>
      <c r="PII5" s="48"/>
      <c r="PIJ5" s="400"/>
      <c r="PIK5" s="400"/>
      <c r="PIL5" s="400"/>
      <c r="PIM5" s="400"/>
      <c r="PIN5" s="400"/>
      <c r="PIO5" s="400"/>
      <c r="PIP5" s="400"/>
      <c r="PIQ5" s="400"/>
      <c r="PIR5" s="400"/>
      <c r="PIS5" s="48"/>
      <c r="PIT5" s="400"/>
      <c r="PIU5" s="400"/>
      <c r="PIV5" s="400"/>
      <c r="PIW5" s="400"/>
      <c r="PIX5" s="400"/>
      <c r="PIY5" s="400"/>
      <c r="PIZ5" s="400"/>
      <c r="PJA5" s="400"/>
      <c r="PJB5" s="400"/>
      <c r="PJC5" s="48"/>
      <c r="PJD5" s="400"/>
      <c r="PJE5" s="400"/>
      <c r="PJF5" s="400"/>
      <c r="PJG5" s="400"/>
      <c r="PJH5" s="400"/>
      <c r="PJI5" s="400"/>
      <c r="PJJ5" s="400"/>
      <c r="PJK5" s="400"/>
      <c r="PJL5" s="400"/>
      <c r="PJM5" s="48"/>
      <c r="PJN5" s="400"/>
      <c r="PJO5" s="400"/>
      <c r="PJP5" s="400"/>
      <c r="PJQ5" s="400"/>
      <c r="PJR5" s="400"/>
      <c r="PJS5" s="400"/>
      <c r="PJT5" s="400"/>
      <c r="PJU5" s="400"/>
      <c r="PJV5" s="400"/>
      <c r="PJW5" s="48"/>
      <c r="PJX5" s="400"/>
      <c r="PJY5" s="400"/>
      <c r="PJZ5" s="400"/>
      <c r="PKA5" s="400"/>
      <c r="PKB5" s="400"/>
      <c r="PKC5" s="400"/>
      <c r="PKD5" s="400"/>
      <c r="PKE5" s="400"/>
      <c r="PKF5" s="400"/>
      <c r="PKG5" s="48"/>
      <c r="PKH5" s="400"/>
      <c r="PKI5" s="400"/>
      <c r="PKJ5" s="400"/>
      <c r="PKK5" s="400"/>
      <c r="PKL5" s="400"/>
      <c r="PKM5" s="400"/>
      <c r="PKN5" s="400"/>
      <c r="PKO5" s="400"/>
      <c r="PKP5" s="400"/>
      <c r="PKQ5" s="48"/>
      <c r="PKR5" s="400"/>
      <c r="PKS5" s="400"/>
      <c r="PKT5" s="400"/>
      <c r="PKU5" s="400"/>
      <c r="PKV5" s="400"/>
      <c r="PKW5" s="400"/>
      <c r="PKX5" s="400"/>
      <c r="PKY5" s="400"/>
      <c r="PKZ5" s="400"/>
      <c r="PLA5" s="48"/>
      <c r="PLB5" s="400"/>
      <c r="PLC5" s="400"/>
      <c r="PLD5" s="400"/>
      <c r="PLE5" s="400"/>
      <c r="PLF5" s="400"/>
      <c r="PLG5" s="400"/>
      <c r="PLH5" s="400"/>
      <c r="PLI5" s="400"/>
      <c r="PLJ5" s="400"/>
      <c r="PLK5" s="48"/>
      <c r="PLL5" s="400"/>
      <c r="PLM5" s="400"/>
      <c r="PLN5" s="400"/>
      <c r="PLO5" s="400"/>
      <c r="PLP5" s="400"/>
      <c r="PLQ5" s="400"/>
      <c r="PLR5" s="400"/>
      <c r="PLS5" s="400"/>
      <c r="PLT5" s="400"/>
      <c r="PLU5" s="48"/>
      <c r="PLV5" s="400"/>
      <c r="PLW5" s="400"/>
      <c r="PLX5" s="400"/>
      <c r="PLY5" s="400"/>
      <c r="PLZ5" s="400"/>
      <c r="PMA5" s="400"/>
      <c r="PMB5" s="400"/>
      <c r="PMC5" s="400"/>
      <c r="PMD5" s="400"/>
      <c r="PME5" s="48"/>
      <c r="PMF5" s="400"/>
      <c r="PMG5" s="400"/>
      <c r="PMH5" s="400"/>
      <c r="PMI5" s="400"/>
      <c r="PMJ5" s="400"/>
      <c r="PMK5" s="400"/>
      <c r="PML5" s="400"/>
      <c r="PMM5" s="400"/>
      <c r="PMN5" s="400"/>
      <c r="PMO5" s="48"/>
      <c r="PMP5" s="400"/>
      <c r="PMQ5" s="400"/>
      <c r="PMR5" s="400"/>
      <c r="PMS5" s="400"/>
      <c r="PMT5" s="400"/>
      <c r="PMU5" s="400"/>
      <c r="PMV5" s="400"/>
      <c r="PMW5" s="400"/>
      <c r="PMX5" s="400"/>
      <c r="PMY5" s="48"/>
      <c r="PMZ5" s="400"/>
      <c r="PNA5" s="400"/>
      <c r="PNB5" s="400"/>
      <c r="PNC5" s="400"/>
      <c r="PND5" s="400"/>
      <c r="PNE5" s="400"/>
      <c r="PNF5" s="400"/>
      <c r="PNG5" s="400"/>
      <c r="PNH5" s="400"/>
      <c r="PNI5" s="48"/>
      <c r="PNJ5" s="400"/>
      <c r="PNK5" s="400"/>
      <c r="PNL5" s="400"/>
      <c r="PNM5" s="400"/>
      <c r="PNN5" s="400"/>
      <c r="PNO5" s="400"/>
      <c r="PNP5" s="400"/>
      <c r="PNQ5" s="400"/>
      <c r="PNR5" s="400"/>
      <c r="PNS5" s="48"/>
      <c r="PNT5" s="400"/>
      <c r="PNU5" s="400"/>
      <c r="PNV5" s="400"/>
      <c r="PNW5" s="400"/>
      <c r="PNX5" s="400"/>
      <c r="PNY5" s="400"/>
      <c r="PNZ5" s="400"/>
      <c r="POA5" s="400"/>
      <c r="POB5" s="400"/>
      <c r="POC5" s="48"/>
      <c r="POD5" s="400"/>
      <c r="POE5" s="400"/>
      <c r="POF5" s="400"/>
      <c r="POG5" s="400"/>
      <c r="POH5" s="400"/>
      <c r="POI5" s="400"/>
      <c r="POJ5" s="400"/>
      <c r="POK5" s="400"/>
      <c r="POL5" s="400"/>
      <c r="POM5" s="48"/>
      <c r="PON5" s="400"/>
      <c r="POO5" s="400"/>
      <c r="POP5" s="400"/>
      <c r="POQ5" s="400"/>
      <c r="POR5" s="400"/>
      <c r="POS5" s="400"/>
      <c r="POT5" s="400"/>
      <c r="POU5" s="400"/>
      <c r="POV5" s="400"/>
      <c r="POW5" s="48"/>
      <c r="POX5" s="400"/>
      <c r="POY5" s="400"/>
      <c r="POZ5" s="400"/>
      <c r="PPA5" s="400"/>
      <c r="PPB5" s="400"/>
      <c r="PPC5" s="400"/>
      <c r="PPD5" s="400"/>
      <c r="PPE5" s="400"/>
      <c r="PPF5" s="400"/>
      <c r="PPG5" s="48"/>
      <c r="PPH5" s="400"/>
      <c r="PPI5" s="400"/>
      <c r="PPJ5" s="400"/>
      <c r="PPK5" s="400"/>
      <c r="PPL5" s="400"/>
      <c r="PPM5" s="400"/>
      <c r="PPN5" s="400"/>
      <c r="PPO5" s="400"/>
      <c r="PPP5" s="400"/>
      <c r="PPQ5" s="48"/>
      <c r="PPR5" s="400"/>
      <c r="PPS5" s="400"/>
      <c r="PPT5" s="400"/>
      <c r="PPU5" s="400"/>
      <c r="PPV5" s="400"/>
      <c r="PPW5" s="400"/>
      <c r="PPX5" s="400"/>
      <c r="PPY5" s="400"/>
      <c r="PPZ5" s="400"/>
      <c r="PQA5" s="48"/>
      <c r="PQB5" s="400"/>
      <c r="PQC5" s="400"/>
      <c r="PQD5" s="400"/>
      <c r="PQE5" s="400"/>
      <c r="PQF5" s="400"/>
      <c r="PQG5" s="400"/>
      <c r="PQH5" s="400"/>
      <c r="PQI5" s="400"/>
      <c r="PQJ5" s="400"/>
      <c r="PQK5" s="48"/>
      <c r="PQL5" s="400"/>
      <c r="PQM5" s="400"/>
      <c r="PQN5" s="400"/>
      <c r="PQO5" s="400"/>
      <c r="PQP5" s="400"/>
      <c r="PQQ5" s="400"/>
      <c r="PQR5" s="400"/>
      <c r="PQS5" s="400"/>
      <c r="PQT5" s="400"/>
      <c r="PQU5" s="48"/>
      <c r="PQV5" s="400"/>
      <c r="PQW5" s="400"/>
      <c r="PQX5" s="400"/>
      <c r="PQY5" s="400"/>
      <c r="PQZ5" s="400"/>
      <c r="PRA5" s="400"/>
      <c r="PRB5" s="400"/>
      <c r="PRC5" s="400"/>
      <c r="PRD5" s="400"/>
      <c r="PRE5" s="48"/>
      <c r="PRF5" s="400"/>
      <c r="PRG5" s="400"/>
      <c r="PRH5" s="400"/>
      <c r="PRI5" s="400"/>
      <c r="PRJ5" s="400"/>
      <c r="PRK5" s="400"/>
      <c r="PRL5" s="400"/>
      <c r="PRM5" s="400"/>
      <c r="PRN5" s="400"/>
      <c r="PRO5" s="48"/>
      <c r="PRP5" s="400"/>
      <c r="PRQ5" s="400"/>
      <c r="PRR5" s="400"/>
      <c r="PRS5" s="400"/>
      <c r="PRT5" s="400"/>
      <c r="PRU5" s="400"/>
      <c r="PRV5" s="400"/>
      <c r="PRW5" s="400"/>
      <c r="PRX5" s="400"/>
      <c r="PRY5" s="48"/>
      <c r="PRZ5" s="400"/>
      <c r="PSA5" s="400"/>
      <c r="PSB5" s="400"/>
      <c r="PSC5" s="400"/>
      <c r="PSD5" s="400"/>
      <c r="PSE5" s="400"/>
      <c r="PSF5" s="400"/>
      <c r="PSG5" s="400"/>
      <c r="PSH5" s="400"/>
      <c r="PSI5" s="48"/>
      <c r="PSJ5" s="400"/>
      <c r="PSK5" s="400"/>
      <c r="PSL5" s="400"/>
      <c r="PSM5" s="400"/>
      <c r="PSN5" s="400"/>
      <c r="PSO5" s="400"/>
      <c r="PSP5" s="400"/>
      <c r="PSQ5" s="400"/>
      <c r="PSR5" s="400"/>
      <c r="PSS5" s="48"/>
      <c r="PST5" s="400"/>
      <c r="PSU5" s="400"/>
      <c r="PSV5" s="400"/>
      <c r="PSW5" s="400"/>
      <c r="PSX5" s="400"/>
      <c r="PSY5" s="400"/>
      <c r="PSZ5" s="400"/>
      <c r="PTA5" s="400"/>
      <c r="PTB5" s="400"/>
      <c r="PTC5" s="48"/>
      <c r="PTD5" s="400"/>
      <c r="PTE5" s="400"/>
      <c r="PTF5" s="400"/>
      <c r="PTG5" s="400"/>
      <c r="PTH5" s="400"/>
      <c r="PTI5" s="400"/>
      <c r="PTJ5" s="400"/>
      <c r="PTK5" s="400"/>
      <c r="PTL5" s="400"/>
      <c r="PTM5" s="48"/>
      <c r="PTN5" s="400"/>
      <c r="PTO5" s="400"/>
      <c r="PTP5" s="400"/>
      <c r="PTQ5" s="400"/>
      <c r="PTR5" s="400"/>
      <c r="PTS5" s="400"/>
      <c r="PTT5" s="400"/>
      <c r="PTU5" s="400"/>
      <c r="PTV5" s="400"/>
      <c r="PTW5" s="48"/>
      <c r="PTX5" s="400"/>
      <c r="PTY5" s="400"/>
      <c r="PTZ5" s="400"/>
      <c r="PUA5" s="400"/>
      <c r="PUB5" s="400"/>
      <c r="PUC5" s="400"/>
      <c r="PUD5" s="400"/>
      <c r="PUE5" s="400"/>
      <c r="PUF5" s="400"/>
      <c r="PUG5" s="48"/>
      <c r="PUH5" s="400"/>
      <c r="PUI5" s="400"/>
      <c r="PUJ5" s="400"/>
      <c r="PUK5" s="400"/>
      <c r="PUL5" s="400"/>
      <c r="PUM5" s="400"/>
      <c r="PUN5" s="400"/>
      <c r="PUO5" s="400"/>
      <c r="PUP5" s="400"/>
      <c r="PUQ5" s="48"/>
      <c r="PUR5" s="400"/>
      <c r="PUS5" s="400"/>
      <c r="PUT5" s="400"/>
      <c r="PUU5" s="400"/>
      <c r="PUV5" s="400"/>
      <c r="PUW5" s="400"/>
      <c r="PUX5" s="400"/>
      <c r="PUY5" s="400"/>
      <c r="PUZ5" s="400"/>
      <c r="PVA5" s="48"/>
      <c r="PVB5" s="400"/>
      <c r="PVC5" s="400"/>
      <c r="PVD5" s="400"/>
      <c r="PVE5" s="400"/>
      <c r="PVF5" s="400"/>
      <c r="PVG5" s="400"/>
      <c r="PVH5" s="400"/>
      <c r="PVI5" s="400"/>
      <c r="PVJ5" s="400"/>
      <c r="PVK5" s="48"/>
      <c r="PVL5" s="400"/>
      <c r="PVM5" s="400"/>
      <c r="PVN5" s="400"/>
      <c r="PVO5" s="400"/>
      <c r="PVP5" s="400"/>
      <c r="PVQ5" s="400"/>
      <c r="PVR5" s="400"/>
      <c r="PVS5" s="400"/>
      <c r="PVT5" s="400"/>
      <c r="PVU5" s="48"/>
      <c r="PVV5" s="400"/>
      <c r="PVW5" s="400"/>
      <c r="PVX5" s="400"/>
      <c r="PVY5" s="400"/>
      <c r="PVZ5" s="400"/>
      <c r="PWA5" s="400"/>
      <c r="PWB5" s="400"/>
      <c r="PWC5" s="400"/>
      <c r="PWD5" s="400"/>
      <c r="PWE5" s="48"/>
      <c r="PWF5" s="400"/>
      <c r="PWG5" s="400"/>
      <c r="PWH5" s="400"/>
      <c r="PWI5" s="400"/>
      <c r="PWJ5" s="400"/>
      <c r="PWK5" s="400"/>
      <c r="PWL5" s="400"/>
      <c r="PWM5" s="400"/>
      <c r="PWN5" s="400"/>
      <c r="PWO5" s="48"/>
      <c r="PWP5" s="400"/>
      <c r="PWQ5" s="400"/>
      <c r="PWR5" s="400"/>
      <c r="PWS5" s="400"/>
      <c r="PWT5" s="400"/>
      <c r="PWU5" s="400"/>
      <c r="PWV5" s="400"/>
      <c r="PWW5" s="400"/>
      <c r="PWX5" s="400"/>
      <c r="PWY5" s="48"/>
      <c r="PWZ5" s="400"/>
      <c r="PXA5" s="400"/>
      <c r="PXB5" s="400"/>
      <c r="PXC5" s="400"/>
      <c r="PXD5" s="400"/>
      <c r="PXE5" s="400"/>
      <c r="PXF5" s="400"/>
      <c r="PXG5" s="400"/>
      <c r="PXH5" s="400"/>
      <c r="PXI5" s="48"/>
      <c r="PXJ5" s="400"/>
      <c r="PXK5" s="400"/>
      <c r="PXL5" s="400"/>
      <c r="PXM5" s="400"/>
      <c r="PXN5" s="400"/>
      <c r="PXO5" s="400"/>
      <c r="PXP5" s="400"/>
      <c r="PXQ5" s="400"/>
      <c r="PXR5" s="400"/>
      <c r="PXS5" s="48"/>
      <c r="PXT5" s="400"/>
      <c r="PXU5" s="400"/>
      <c r="PXV5" s="400"/>
      <c r="PXW5" s="400"/>
      <c r="PXX5" s="400"/>
      <c r="PXY5" s="400"/>
      <c r="PXZ5" s="400"/>
      <c r="PYA5" s="400"/>
      <c r="PYB5" s="400"/>
      <c r="PYC5" s="48"/>
      <c r="PYD5" s="400"/>
      <c r="PYE5" s="400"/>
      <c r="PYF5" s="400"/>
      <c r="PYG5" s="400"/>
      <c r="PYH5" s="400"/>
      <c r="PYI5" s="400"/>
      <c r="PYJ5" s="400"/>
      <c r="PYK5" s="400"/>
      <c r="PYL5" s="400"/>
      <c r="PYM5" s="48"/>
      <c r="PYN5" s="400"/>
      <c r="PYO5" s="400"/>
      <c r="PYP5" s="400"/>
      <c r="PYQ5" s="400"/>
      <c r="PYR5" s="400"/>
      <c r="PYS5" s="400"/>
      <c r="PYT5" s="400"/>
      <c r="PYU5" s="400"/>
      <c r="PYV5" s="400"/>
      <c r="PYW5" s="48"/>
      <c r="PYX5" s="400"/>
      <c r="PYY5" s="400"/>
      <c r="PYZ5" s="400"/>
      <c r="PZA5" s="400"/>
      <c r="PZB5" s="400"/>
      <c r="PZC5" s="400"/>
      <c r="PZD5" s="400"/>
      <c r="PZE5" s="400"/>
      <c r="PZF5" s="400"/>
      <c r="PZG5" s="48"/>
      <c r="PZH5" s="400"/>
      <c r="PZI5" s="400"/>
      <c r="PZJ5" s="400"/>
      <c r="PZK5" s="400"/>
      <c r="PZL5" s="400"/>
      <c r="PZM5" s="400"/>
      <c r="PZN5" s="400"/>
      <c r="PZO5" s="400"/>
      <c r="PZP5" s="400"/>
      <c r="PZQ5" s="48"/>
      <c r="PZR5" s="400"/>
      <c r="PZS5" s="400"/>
      <c r="PZT5" s="400"/>
      <c r="PZU5" s="400"/>
      <c r="PZV5" s="400"/>
      <c r="PZW5" s="400"/>
      <c r="PZX5" s="400"/>
      <c r="PZY5" s="400"/>
      <c r="PZZ5" s="400"/>
      <c r="QAA5" s="48"/>
      <c r="QAB5" s="400"/>
      <c r="QAC5" s="400"/>
      <c r="QAD5" s="400"/>
      <c r="QAE5" s="400"/>
      <c r="QAF5" s="400"/>
      <c r="QAG5" s="400"/>
      <c r="QAH5" s="400"/>
      <c r="QAI5" s="400"/>
      <c r="QAJ5" s="400"/>
      <c r="QAK5" s="48"/>
      <c r="QAL5" s="400"/>
      <c r="QAM5" s="400"/>
      <c r="QAN5" s="400"/>
      <c r="QAO5" s="400"/>
      <c r="QAP5" s="400"/>
      <c r="QAQ5" s="400"/>
      <c r="QAR5" s="400"/>
      <c r="QAS5" s="400"/>
      <c r="QAT5" s="400"/>
      <c r="QAU5" s="48"/>
      <c r="QAV5" s="400"/>
      <c r="QAW5" s="400"/>
      <c r="QAX5" s="400"/>
      <c r="QAY5" s="400"/>
      <c r="QAZ5" s="400"/>
      <c r="QBA5" s="400"/>
      <c r="QBB5" s="400"/>
      <c r="QBC5" s="400"/>
      <c r="QBD5" s="400"/>
      <c r="QBE5" s="48"/>
      <c r="QBF5" s="400"/>
      <c r="QBG5" s="400"/>
      <c r="QBH5" s="400"/>
      <c r="QBI5" s="400"/>
      <c r="QBJ5" s="400"/>
      <c r="QBK5" s="400"/>
      <c r="QBL5" s="400"/>
      <c r="QBM5" s="400"/>
      <c r="QBN5" s="400"/>
      <c r="QBO5" s="48"/>
      <c r="QBP5" s="400"/>
      <c r="QBQ5" s="400"/>
      <c r="QBR5" s="400"/>
      <c r="QBS5" s="400"/>
      <c r="QBT5" s="400"/>
      <c r="QBU5" s="400"/>
      <c r="QBV5" s="400"/>
      <c r="QBW5" s="400"/>
      <c r="QBX5" s="400"/>
      <c r="QBY5" s="48"/>
      <c r="QBZ5" s="400"/>
      <c r="QCA5" s="400"/>
      <c r="QCB5" s="400"/>
      <c r="QCC5" s="400"/>
      <c r="QCD5" s="400"/>
      <c r="QCE5" s="400"/>
      <c r="QCF5" s="400"/>
      <c r="QCG5" s="400"/>
      <c r="QCH5" s="400"/>
      <c r="QCI5" s="48"/>
      <c r="QCJ5" s="400"/>
      <c r="QCK5" s="400"/>
      <c r="QCL5" s="400"/>
      <c r="QCM5" s="400"/>
      <c r="QCN5" s="400"/>
      <c r="QCO5" s="400"/>
      <c r="QCP5" s="400"/>
      <c r="QCQ5" s="400"/>
      <c r="QCR5" s="400"/>
      <c r="QCS5" s="48"/>
      <c r="QCT5" s="400"/>
      <c r="QCU5" s="400"/>
      <c r="QCV5" s="400"/>
      <c r="QCW5" s="400"/>
      <c r="QCX5" s="400"/>
      <c r="QCY5" s="400"/>
      <c r="QCZ5" s="400"/>
      <c r="QDA5" s="400"/>
      <c r="QDB5" s="400"/>
      <c r="QDC5" s="48"/>
      <c r="QDD5" s="400"/>
      <c r="QDE5" s="400"/>
      <c r="QDF5" s="400"/>
      <c r="QDG5" s="400"/>
      <c r="QDH5" s="400"/>
      <c r="QDI5" s="400"/>
      <c r="QDJ5" s="400"/>
      <c r="QDK5" s="400"/>
      <c r="QDL5" s="400"/>
      <c r="QDM5" s="48"/>
      <c r="QDN5" s="400"/>
      <c r="QDO5" s="400"/>
      <c r="QDP5" s="400"/>
      <c r="QDQ5" s="400"/>
      <c r="QDR5" s="400"/>
      <c r="QDS5" s="400"/>
      <c r="QDT5" s="400"/>
      <c r="QDU5" s="400"/>
      <c r="QDV5" s="400"/>
      <c r="QDW5" s="48"/>
      <c r="QDX5" s="400"/>
      <c r="QDY5" s="400"/>
      <c r="QDZ5" s="400"/>
      <c r="QEA5" s="400"/>
      <c r="QEB5" s="400"/>
      <c r="QEC5" s="400"/>
      <c r="QED5" s="400"/>
      <c r="QEE5" s="400"/>
      <c r="QEF5" s="400"/>
      <c r="QEG5" s="48"/>
      <c r="QEH5" s="400"/>
      <c r="QEI5" s="400"/>
      <c r="QEJ5" s="400"/>
      <c r="QEK5" s="400"/>
      <c r="QEL5" s="400"/>
      <c r="QEM5" s="400"/>
      <c r="QEN5" s="400"/>
      <c r="QEO5" s="400"/>
      <c r="QEP5" s="400"/>
      <c r="QEQ5" s="48"/>
      <c r="QER5" s="400"/>
      <c r="QES5" s="400"/>
      <c r="QET5" s="400"/>
      <c r="QEU5" s="400"/>
      <c r="QEV5" s="400"/>
      <c r="QEW5" s="400"/>
      <c r="QEX5" s="400"/>
      <c r="QEY5" s="400"/>
      <c r="QEZ5" s="400"/>
      <c r="QFA5" s="48"/>
      <c r="QFB5" s="400"/>
      <c r="QFC5" s="400"/>
      <c r="QFD5" s="400"/>
      <c r="QFE5" s="400"/>
      <c r="QFF5" s="400"/>
      <c r="QFG5" s="400"/>
      <c r="QFH5" s="400"/>
      <c r="QFI5" s="400"/>
      <c r="QFJ5" s="400"/>
      <c r="QFK5" s="48"/>
      <c r="QFL5" s="400"/>
      <c r="QFM5" s="400"/>
      <c r="QFN5" s="400"/>
      <c r="QFO5" s="400"/>
      <c r="QFP5" s="400"/>
      <c r="QFQ5" s="400"/>
      <c r="QFR5" s="400"/>
      <c r="QFS5" s="400"/>
      <c r="QFT5" s="400"/>
      <c r="QFU5" s="48"/>
      <c r="QFV5" s="400"/>
      <c r="QFW5" s="400"/>
      <c r="QFX5" s="400"/>
      <c r="QFY5" s="400"/>
      <c r="QFZ5" s="400"/>
      <c r="QGA5" s="400"/>
      <c r="QGB5" s="400"/>
      <c r="QGC5" s="400"/>
      <c r="QGD5" s="400"/>
      <c r="QGE5" s="48"/>
      <c r="QGF5" s="400"/>
      <c r="QGG5" s="400"/>
      <c r="QGH5" s="400"/>
      <c r="QGI5" s="400"/>
      <c r="QGJ5" s="400"/>
      <c r="QGK5" s="400"/>
      <c r="QGL5" s="400"/>
      <c r="QGM5" s="400"/>
      <c r="QGN5" s="400"/>
      <c r="QGO5" s="48"/>
      <c r="QGP5" s="400"/>
      <c r="QGQ5" s="400"/>
      <c r="QGR5" s="400"/>
      <c r="QGS5" s="400"/>
      <c r="QGT5" s="400"/>
      <c r="QGU5" s="400"/>
      <c r="QGV5" s="400"/>
      <c r="QGW5" s="400"/>
      <c r="QGX5" s="400"/>
      <c r="QGY5" s="48"/>
      <c r="QGZ5" s="400"/>
      <c r="QHA5" s="400"/>
      <c r="QHB5" s="400"/>
      <c r="QHC5" s="400"/>
      <c r="QHD5" s="400"/>
      <c r="QHE5" s="400"/>
      <c r="QHF5" s="400"/>
      <c r="QHG5" s="400"/>
      <c r="QHH5" s="400"/>
      <c r="QHI5" s="48"/>
      <c r="QHJ5" s="400"/>
      <c r="QHK5" s="400"/>
      <c r="QHL5" s="400"/>
      <c r="QHM5" s="400"/>
      <c r="QHN5" s="400"/>
      <c r="QHO5" s="400"/>
      <c r="QHP5" s="400"/>
      <c r="QHQ5" s="400"/>
      <c r="QHR5" s="400"/>
      <c r="QHS5" s="48"/>
      <c r="QHT5" s="400"/>
      <c r="QHU5" s="400"/>
      <c r="QHV5" s="400"/>
      <c r="QHW5" s="400"/>
      <c r="QHX5" s="400"/>
      <c r="QHY5" s="400"/>
      <c r="QHZ5" s="400"/>
      <c r="QIA5" s="400"/>
      <c r="QIB5" s="400"/>
      <c r="QIC5" s="48"/>
      <c r="QID5" s="400"/>
      <c r="QIE5" s="400"/>
      <c r="QIF5" s="400"/>
      <c r="QIG5" s="400"/>
      <c r="QIH5" s="400"/>
      <c r="QII5" s="400"/>
      <c r="QIJ5" s="400"/>
      <c r="QIK5" s="400"/>
      <c r="QIL5" s="400"/>
      <c r="QIM5" s="48"/>
      <c r="QIN5" s="400"/>
      <c r="QIO5" s="400"/>
      <c r="QIP5" s="400"/>
      <c r="QIQ5" s="400"/>
      <c r="QIR5" s="400"/>
      <c r="QIS5" s="400"/>
      <c r="QIT5" s="400"/>
      <c r="QIU5" s="400"/>
      <c r="QIV5" s="400"/>
      <c r="QIW5" s="48"/>
      <c r="QIX5" s="400"/>
      <c r="QIY5" s="400"/>
      <c r="QIZ5" s="400"/>
      <c r="QJA5" s="400"/>
      <c r="QJB5" s="400"/>
      <c r="QJC5" s="400"/>
      <c r="QJD5" s="400"/>
      <c r="QJE5" s="400"/>
      <c r="QJF5" s="400"/>
      <c r="QJG5" s="48"/>
      <c r="QJH5" s="400"/>
      <c r="QJI5" s="400"/>
      <c r="QJJ5" s="400"/>
      <c r="QJK5" s="400"/>
      <c r="QJL5" s="400"/>
      <c r="QJM5" s="400"/>
      <c r="QJN5" s="400"/>
      <c r="QJO5" s="400"/>
      <c r="QJP5" s="400"/>
      <c r="QJQ5" s="48"/>
      <c r="QJR5" s="400"/>
      <c r="QJS5" s="400"/>
      <c r="QJT5" s="400"/>
      <c r="QJU5" s="400"/>
      <c r="QJV5" s="400"/>
      <c r="QJW5" s="400"/>
      <c r="QJX5" s="400"/>
      <c r="QJY5" s="400"/>
      <c r="QJZ5" s="400"/>
      <c r="QKA5" s="48"/>
      <c r="QKB5" s="400"/>
      <c r="QKC5" s="400"/>
      <c r="QKD5" s="400"/>
      <c r="QKE5" s="400"/>
      <c r="QKF5" s="400"/>
      <c r="QKG5" s="400"/>
      <c r="QKH5" s="400"/>
      <c r="QKI5" s="400"/>
      <c r="QKJ5" s="400"/>
      <c r="QKK5" s="48"/>
      <c r="QKL5" s="400"/>
      <c r="QKM5" s="400"/>
      <c r="QKN5" s="400"/>
      <c r="QKO5" s="400"/>
      <c r="QKP5" s="400"/>
      <c r="QKQ5" s="400"/>
      <c r="QKR5" s="400"/>
      <c r="QKS5" s="400"/>
      <c r="QKT5" s="400"/>
      <c r="QKU5" s="48"/>
      <c r="QKV5" s="400"/>
      <c r="QKW5" s="400"/>
      <c r="QKX5" s="400"/>
      <c r="QKY5" s="400"/>
      <c r="QKZ5" s="400"/>
      <c r="QLA5" s="400"/>
      <c r="QLB5" s="400"/>
      <c r="QLC5" s="400"/>
      <c r="QLD5" s="400"/>
      <c r="QLE5" s="48"/>
      <c r="QLF5" s="400"/>
      <c r="QLG5" s="400"/>
      <c r="QLH5" s="400"/>
      <c r="QLI5" s="400"/>
      <c r="QLJ5" s="400"/>
      <c r="QLK5" s="400"/>
      <c r="QLL5" s="400"/>
      <c r="QLM5" s="400"/>
      <c r="QLN5" s="400"/>
      <c r="QLO5" s="48"/>
      <c r="QLP5" s="400"/>
      <c r="QLQ5" s="400"/>
      <c r="QLR5" s="400"/>
      <c r="QLS5" s="400"/>
      <c r="QLT5" s="400"/>
      <c r="QLU5" s="400"/>
      <c r="QLV5" s="400"/>
      <c r="QLW5" s="400"/>
      <c r="QLX5" s="400"/>
      <c r="QLY5" s="48"/>
      <c r="QLZ5" s="400"/>
      <c r="QMA5" s="400"/>
      <c r="QMB5" s="400"/>
      <c r="QMC5" s="400"/>
      <c r="QMD5" s="400"/>
      <c r="QME5" s="400"/>
      <c r="QMF5" s="400"/>
      <c r="QMG5" s="400"/>
      <c r="QMH5" s="400"/>
      <c r="QMI5" s="48"/>
      <c r="QMJ5" s="400"/>
      <c r="QMK5" s="400"/>
      <c r="QML5" s="400"/>
      <c r="QMM5" s="400"/>
      <c r="QMN5" s="400"/>
      <c r="QMO5" s="400"/>
      <c r="QMP5" s="400"/>
      <c r="QMQ5" s="400"/>
      <c r="QMR5" s="400"/>
      <c r="QMS5" s="48"/>
      <c r="QMT5" s="400"/>
      <c r="QMU5" s="400"/>
      <c r="QMV5" s="400"/>
      <c r="QMW5" s="400"/>
      <c r="QMX5" s="400"/>
      <c r="QMY5" s="400"/>
      <c r="QMZ5" s="400"/>
      <c r="QNA5" s="400"/>
      <c r="QNB5" s="400"/>
      <c r="QNC5" s="48"/>
      <c r="QND5" s="400"/>
      <c r="QNE5" s="400"/>
      <c r="QNF5" s="400"/>
      <c r="QNG5" s="400"/>
      <c r="QNH5" s="400"/>
      <c r="QNI5" s="400"/>
      <c r="QNJ5" s="400"/>
      <c r="QNK5" s="400"/>
      <c r="QNL5" s="400"/>
      <c r="QNM5" s="48"/>
      <c r="QNN5" s="400"/>
      <c r="QNO5" s="400"/>
      <c r="QNP5" s="400"/>
      <c r="QNQ5" s="400"/>
      <c r="QNR5" s="400"/>
      <c r="QNS5" s="400"/>
      <c r="QNT5" s="400"/>
      <c r="QNU5" s="400"/>
      <c r="QNV5" s="400"/>
      <c r="QNW5" s="48"/>
      <c r="QNX5" s="400"/>
      <c r="QNY5" s="400"/>
      <c r="QNZ5" s="400"/>
      <c r="QOA5" s="400"/>
      <c r="QOB5" s="400"/>
      <c r="QOC5" s="400"/>
      <c r="QOD5" s="400"/>
      <c r="QOE5" s="400"/>
      <c r="QOF5" s="400"/>
      <c r="QOG5" s="48"/>
      <c r="QOH5" s="400"/>
      <c r="QOI5" s="400"/>
      <c r="QOJ5" s="400"/>
      <c r="QOK5" s="400"/>
      <c r="QOL5" s="400"/>
      <c r="QOM5" s="400"/>
      <c r="QON5" s="400"/>
      <c r="QOO5" s="400"/>
      <c r="QOP5" s="400"/>
      <c r="QOQ5" s="48"/>
      <c r="QOR5" s="400"/>
      <c r="QOS5" s="400"/>
      <c r="QOT5" s="400"/>
      <c r="QOU5" s="400"/>
      <c r="QOV5" s="400"/>
      <c r="QOW5" s="400"/>
      <c r="QOX5" s="400"/>
      <c r="QOY5" s="400"/>
      <c r="QOZ5" s="400"/>
      <c r="QPA5" s="48"/>
      <c r="QPB5" s="400"/>
      <c r="QPC5" s="400"/>
      <c r="QPD5" s="400"/>
      <c r="QPE5" s="400"/>
      <c r="QPF5" s="400"/>
      <c r="QPG5" s="400"/>
      <c r="QPH5" s="400"/>
      <c r="QPI5" s="400"/>
      <c r="QPJ5" s="400"/>
      <c r="QPK5" s="48"/>
      <c r="QPL5" s="400"/>
      <c r="QPM5" s="400"/>
      <c r="QPN5" s="400"/>
      <c r="QPO5" s="400"/>
      <c r="QPP5" s="400"/>
      <c r="QPQ5" s="400"/>
      <c r="QPR5" s="400"/>
      <c r="QPS5" s="400"/>
      <c r="QPT5" s="400"/>
      <c r="QPU5" s="48"/>
      <c r="QPV5" s="400"/>
      <c r="QPW5" s="400"/>
      <c r="QPX5" s="400"/>
      <c r="QPY5" s="400"/>
      <c r="QPZ5" s="400"/>
      <c r="QQA5" s="400"/>
      <c r="QQB5" s="400"/>
      <c r="QQC5" s="400"/>
      <c r="QQD5" s="400"/>
      <c r="QQE5" s="48"/>
      <c r="QQF5" s="400"/>
      <c r="QQG5" s="400"/>
      <c r="QQH5" s="400"/>
      <c r="QQI5" s="400"/>
      <c r="QQJ5" s="400"/>
      <c r="QQK5" s="400"/>
      <c r="QQL5" s="400"/>
      <c r="QQM5" s="400"/>
      <c r="QQN5" s="400"/>
      <c r="QQO5" s="48"/>
      <c r="QQP5" s="400"/>
      <c r="QQQ5" s="400"/>
      <c r="QQR5" s="400"/>
      <c r="QQS5" s="400"/>
      <c r="QQT5" s="400"/>
      <c r="QQU5" s="400"/>
      <c r="QQV5" s="400"/>
      <c r="QQW5" s="400"/>
      <c r="QQX5" s="400"/>
      <c r="QQY5" s="48"/>
      <c r="QQZ5" s="400"/>
      <c r="QRA5" s="400"/>
      <c r="QRB5" s="400"/>
      <c r="QRC5" s="400"/>
      <c r="QRD5" s="400"/>
      <c r="QRE5" s="400"/>
      <c r="QRF5" s="400"/>
      <c r="QRG5" s="400"/>
      <c r="QRH5" s="400"/>
      <c r="QRI5" s="48"/>
      <c r="QRJ5" s="400"/>
      <c r="QRK5" s="400"/>
      <c r="QRL5" s="400"/>
      <c r="QRM5" s="400"/>
      <c r="QRN5" s="400"/>
      <c r="QRO5" s="400"/>
      <c r="QRP5" s="400"/>
      <c r="QRQ5" s="400"/>
      <c r="QRR5" s="400"/>
      <c r="QRS5" s="48"/>
      <c r="QRT5" s="400"/>
      <c r="QRU5" s="400"/>
      <c r="QRV5" s="400"/>
      <c r="QRW5" s="400"/>
      <c r="QRX5" s="400"/>
      <c r="QRY5" s="400"/>
      <c r="QRZ5" s="400"/>
      <c r="QSA5" s="400"/>
      <c r="QSB5" s="400"/>
      <c r="QSC5" s="48"/>
      <c r="QSD5" s="400"/>
      <c r="QSE5" s="400"/>
      <c r="QSF5" s="400"/>
      <c r="QSG5" s="400"/>
      <c r="QSH5" s="400"/>
      <c r="QSI5" s="400"/>
      <c r="QSJ5" s="400"/>
      <c r="QSK5" s="400"/>
      <c r="QSL5" s="400"/>
      <c r="QSM5" s="48"/>
      <c r="QSN5" s="400"/>
      <c r="QSO5" s="400"/>
      <c r="QSP5" s="400"/>
      <c r="QSQ5" s="400"/>
      <c r="QSR5" s="400"/>
      <c r="QSS5" s="400"/>
      <c r="QST5" s="400"/>
      <c r="QSU5" s="400"/>
      <c r="QSV5" s="400"/>
      <c r="QSW5" s="48"/>
      <c r="QSX5" s="400"/>
      <c r="QSY5" s="400"/>
      <c r="QSZ5" s="400"/>
      <c r="QTA5" s="400"/>
      <c r="QTB5" s="400"/>
      <c r="QTC5" s="400"/>
      <c r="QTD5" s="400"/>
      <c r="QTE5" s="400"/>
      <c r="QTF5" s="400"/>
      <c r="QTG5" s="48"/>
      <c r="QTH5" s="400"/>
      <c r="QTI5" s="400"/>
      <c r="QTJ5" s="400"/>
      <c r="QTK5" s="400"/>
      <c r="QTL5" s="400"/>
      <c r="QTM5" s="400"/>
      <c r="QTN5" s="400"/>
      <c r="QTO5" s="400"/>
      <c r="QTP5" s="400"/>
      <c r="QTQ5" s="48"/>
      <c r="QTR5" s="400"/>
      <c r="QTS5" s="400"/>
      <c r="QTT5" s="400"/>
      <c r="QTU5" s="400"/>
      <c r="QTV5" s="400"/>
      <c r="QTW5" s="400"/>
      <c r="QTX5" s="400"/>
      <c r="QTY5" s="400"/>
      <c r="QTZ5" s="400"/>
      <c r="QUA5" s="48"/>
      <c r="QUB5" s="400"/>
      <c r="QUC5" s="400"/>
      <c r="QUD5" s="400"/>
      <c r="QUE5" s="400"/>
      <c r="QUF5" s="400"/>
      <c r="QUG5" s="400"/>
      <c r="QUH5" s="400"/>
      <c r="QUI5" s="400"/>
      <c r="QUJ5" s="400"/>
      <c r="QUK5" s="48"/>
      <c r="QUL5" s="400"/>
      <c r="QUM5" s="400"/>
      <c r="QUN5" s="400"/>
      <c r="QUO5" s="400"/>
      <c r="QUP5" s="400"/>
      <c r="QUQ5" s="400"/>
      <c r="QUR5" s="400"/>
      <c r="QUS5" s="400"/>
      <c r="QUT5" s="400"/>
      <c r="QUU5" s="48"/>
      <c r="QUV5" s="400"/>
      <c r="QUW5" s="400"/>
      <c r="QUX5" s="400"/>
      <c r="QUY5" s="400"/>
      <c r="QUZ5" s="400"/>
      <c r="QVA5" s="400"/>
      <c r="QVB5" s="400"/>
      <c r="QVC5" s="400"/>
      <c r="QVD5" s="400"/>
      <c r="QVE5" s="48"/>
      <c r="QVF5" s="400"/>
      <c r="QVG5" s="400"/>
      <c r="QVH5" s="400"/>
      <c r="QVI5" s="400"/>
      <c r="QVJ5" s="400"/>
      <c r="QVK5" s="400"/>
      <c r="QVL5" s="400"/>
      <c r="QVM5" s="400"/>
      <c r="QVN5" s="400"/>
      <c r="QVO5" s="48"/>
      <c r="QVP5" s="400"/>
      <c r="QVQ5" s="400"/>
      <c r="QVR5" s="400"/>
      <c r="QVS5" s="400"/>
      <c r="QVT5" s="400"/>
      <c r="QVU5" s="400"/>
      <c r="QVV5" s="400"/>
      <c r="QVW5" s="400"/>
      <c r="QVX5" s="400"/>
      <c r="QVY5" s="48"/>
      <c r="QVZ5" s="400"/>
      <c r="QWA5" s="400"/>
      <c r="QWB5" s="400"/>
      <c r="QWC5" s="400"/>
      <c r="QWD5" s="400"/>
      <c r="QWE5" s="400"/>
      <c r="QWF5" s="400"/>
      <c r="QWG5" s="400"/>
      <c r="QWH5" s="400"/>
      <c r="QWI5" s="48"/>
      <c r="QWJ5" s="400"/>
      <c r="QWK5" s="400"/>
      <c r="QWL5" s="400"/>
      <c r="QWM5" s="400"/>
      <c r="QWN5" s="400"/>
      <c r="QWO5" s="400"/>
      <c r="QWP5" s="400"/>
      <c r="QWQ5" s="400"/>
      <c r="QWR5" s="400"/>
      <c r="QWS5" s="48"/>
      <c r="QWT5" s="400"/>
      <c r="QWU5" s="400"/>
      <c r="QWV5" s="400"/>
      <c r="QWW5" s="400"/>
      <c r="QWX5" s="400"/>
      <c r="QWY5" s="400"/>
      <c r="QWZ5" s="400"/>
      <c r="QXA5" s="400"/>
      <c r="QXB5" s="400"/>
      <c r="QXC5" s="48"/>
      <c r="QXD5" s="400"/>
      <c r="QXE5" s="400"/>
      <c r="QXF5" s="400"/>
      <c r="QXG5" s="400"/>
      <c r="QXH5" s="400"/>
      <c r="QXI5" s="400"/>
      <c r="QXJ5" s="400"/>
      <c r="QXK5" s="400"/>
      <c r="QXL5" s="400"/>
      <c r="QXM5" s="48"/>
      <c r="QXN5" s="400"/>
      <c r="QXO5" s="400"/>
      <c r="QXP5" s="400"/>
      <c r="QXQ5" s="400"/>
      <c r="QXR5" s="400"/>
      <c r="QXS5" s="400"/>
      <c r="QXT5" s="400"/>
      <c r="QXU5" s="400"/>
      <c r="QXV5" s="400"/>
      <c r="QXW5" s="48"/>
      <c r="QXX5" s="400"/>
      <c r="QXY5" s="400"/>
      <c r="QXZ5" s="400"/>
      <c r="QYA5" s="400"/>
      <c r="QYB5" s="400"/>
      <c r="QYC5" s="400"/>
      <c r="QYD5" s="400"/>
      <c r="QYE5" s="400"/>
      <c r="QYF5" s="400"/>
      <c r="QYG5" s="48"/>
      <c r="QYH5" s="400"/>
      <c r="QYI5" s="400"/>
      <c r="QYJ5" s="400"/>
      <c r="QYK5" s="400"/>
      <c r="QYL5" s="400"/>
      <c r="QYM5" s="400"/>
      <c r="QYN5" s="400"/>
      <c r="QYO5" s="400"/>
      <c r="QYP5" s="400"/>
      <c r="QYQ5" s="48"/>
      <c r="QYR5" s="400"/>
      <c r="QYS5" s="400"/>
      <c r="QYT5" s="400"/>
      <c r="QYU5" s="400"/>
      <c r="QYV5" s="400"/>
      <c r="QYW5" s="400"/>
      <c r="QYX5" s="400"/>
      <c r="QYY5" s="400"/>
      <c r="QYZ5" s="400"/>
      <c r="QZA5" s="48"/>
      <c r="QZB5" s="400"/>
      <c r="QZC5" s="400"/>
      <c r="QZD5" s="400"/>
      <c r="QZE5" s="400"/>
      <c r="QZF5" s="400"/>
      <c r="QZG5" s="400"/>
      <c r="QZH5" s="400"/>
      <c r="QZI5" s="400"/>
      <c r="QZJ5" s="400"/>
      <c r="QZK5" s="48"/>
      <c r="QZL5" s="400"/>
      <c r="QZM5" s="400"/>
      <c r="QZN5" s="400"/>
      <c r="QZO5" s="400"/>
      <c r="QZP5" s="400"/>
      <c r="QZQ5" s="400"/>
      <c r="QZR5" s="400"/>
      <c r="QZS5" s="400"/>
      <c r="QZT5" s="400"/>
      <c r="QZU5" s="48"/>
      <c r="QZV5" s="400"/>
      <c r="QZW5" s="400"/>
      <c r="QZX5" s="400"/>
      <c r="QZY5" s="400"/>
      <c r="QZZ5" s="400"/>
      <c r="RAA5" s="400"/>
      <c r="RAB5" s="400"/>
      <c r="RAC5" s="400"/>
      <c r="RAD5" s="400"/>
      <c r="RAE5" s="48"/>
      <c r="RAF5" s="400"/>
      <c r="RAG5" s="400"/>
      <c r="RAH5" s="400"/>
      <c r="RAI5" s="400"/>
      <c r="RAJ5" s="400"/>
      <c r="RAK5" s="400"/>
      <c r="RAL5" s="400"/>
      <c r="RAM5" s="400"/>
      <c r="RAN5" s="400"/>
      <c r="RAO5" s="48"/>
      <c r="RAP5" s="400"/>
      <c r="RAQ5" s="400"/>
      <c r="RAR5" s="400"/>
      <c r="RAS5" s="400"/>
      <c r="RAT5" s="400"/>
      <c r="RAU5" s="400"/>
      <c r="RAV5" s="400"/>
      <c r="RAW5" s="400"/>
      <c r="RAX5" s="400"/>
      <c r="RAY5" s="48"/>
      <c r="RAZ5" s="400"/>
      <c r="RBA5" s="400"/>
      <c r="RBB5" s="400"/>
      <c r="RBC5" s="400"/>
      <c r="RBD5" s="400"/>
      <c r="RBE5" s="400"/>
      <c r="RBF5" s="400"/>
      <c r="RBG5" s="400"/>
      <c r="RBH5" s="400"/>
      <c r="RBI5" s="48"/>
      <c r="RBJ5" s="400"/>
      <c r="RBK5" s="400"/>
      <c r="RBL5" s="400"/>
      <c r="RBM5" s="400"/>
      <c r="RBN5" s="400"/>
      <c r="RBO5" s="400"/>
      <c r="RBP5" s="400"/>
      <c r="RBQ5" s="400"/>
      <c r="RBR5" s="400"/>
      <c r="RBS5" s="48"/>
      <c r="RBT5" s="400"/>
      <c r="RBU5" s="400"/>
      <c r="RBV5" s="400"/>
      <c r="RBW5" s="400"/>
      <c r="RBX5" s="400"/>
      <c r="RBY5" s="400"/>
      <c r="RBZ5" s="400"/>
      <c r="RCA5" s="400"/>
      <c r="RCB5" s="400"/>
      <c r="RCC5" s="48"/>
      <c r="RCD5" s="400"/>
      <c r="RCE5" s="400"/>
      <c r="RCF5" s="400"/>
      <c r="RCG5" s="400"/>
      <c r="RCH5" s="400"/>
      <c r="RCI5" s="400"/>
      <c r="RCJ5" s="400"/>
      <c r="RCK5" s="400"/>
      <c r="RCL5" s="400"/>
      <c r="RCM5" s="48"/>
      <c r="RCN5" s="400"/>
      <c r="RCO5" s="400"/>
      <c r="RCP5" s="400"/>
      <c r="RCQ5" s="400"/>
      <c r="RCR5" s="400"/>
      <c r="RCS5" s="400"/>
      <c r="RCT5" s="400"/>
      <c r="RCU5" s="400"/>
      <c r="RCV5" s="400"/>
      <c r="RCW5" s="48"/>
      <c r="RCX5" s="400"/>
      <c r="RCY5" s="400"/>
      <c r="RCZ5" s="400"/>
      <c r="RDA5" s="400"/>
      <c r="RDB5" s="400"/>
      <c r="RDC5" s="400"/>
      <c r="RDD5" s="400"/>
      <c r="RDE5" s="400"/>
      <c r="RDF5" s="400"/>
      <c r="RDG5" s="48"/>
      <c r="RDH5" s="400"/>
      <c r="RDI5" s="400"/>
      <c r="RDJ5" s="400"/>
      <c r="RDK5" s="400"/>
      <c r="RDL5" s="400"/>
      <c r="RDM5" s="400"/>
      <c r="RDN5" s="400"/>
      <c r="RDO5" s="400"/>
      <c r="RDP5" s="400"/>
      <c r="RDQ5" s="48"/>
      <c r="RDR5" s="400"/>
      <c r="RDS5" s="400"/>
      <c r="RDT5" s="400"/>
      <c r="RDU5" s="400"/>
      <c r="RDV5" s="400"/>
      <c r="RDW5" s="400"/>
      <c r="RDX5" s="400"/>
      <c r="RDY5" s="400"/>
      <c r="RDZ5" s="400"/>
      <c r="REA5" s="48"/>
      <c r="REB5" s="400"/>
      <c r="REC5" s="400"/>
      <c r="RED5" s="400"/>
      <c r="REE5" s="400"/>
      <c r="REF5" s="400"/>
      <c r="REG5" s="400"/>
      <c r="REH5" s="400"/>
      <c r="REI5" s="400"/>
      <c r="REJ5" s="400"/>
      <c r="REK5" s="48"/>
      <c r="REL5" s="400"/>
      <c r="REM5" s="400"/>
      <c r="REN5" s="400"/>
      <c r="REO5" s="400"/>
      <c r="REP5" s="400"/>
      <c r="REQ5" s="400"/>
      <c r="RER5" s="400"/>
      <c r="RES5" s="400"/>
      <c r="RET5" s="400"/>
      <c r="REU5" s="48"/>
      <c r="REV5" s="400"/>
      <c r="REW5" s="400"/>
      <c r="REX5" s="400"/>
      <c r="REY5" s="400"/>
      <c r="REZ5" s="400"/>
      <c r="RFA5" s="400"/>
      <c r="RFB5" s="400"/>
      <c r="RFC5" s="400"/>
      <c r="RFD5" s="400"/>
      <c r="RFE5" s="48"/>
      <c r="RFF5" s="400"/>
      <c r="RFG5" s="400"/>
      <c r="RFH5" s="400"/>
      <c r="RFI5" s="400"/>
      <c r="RFJ5" s="400"/>
      <c r="RFK5" s="400"/>
      <c r="RFL5" s="400"/>
      <c r="RFM5" s="400"/>
      <c r="RFN5" s="400"/>
      <c r="RFO5" s="48"/>
      <c r="RFP5" s="400"/>
      <c r="RFQ5" s="400"/>
      <c r="RFR5" s="400"/>
      <c r="RFS5" s="400"/>
      <c r="RFT5" s="400"/>
      <c r="RFU5" s="400"/>
      <c r="RFV5" s="400"/>
      <c r="RFW5" s="400"/>
      <c r="RFX5" s="400"/>
      <c r="RFY5" s="48"/>
      <c r="RFZ5" s="400"/>
      <c r="RGA5" s="400"/>
      <c r="RGB5" s="400"/>
      <c r="RGC5" s="400"/>
      <c r="RGD5" s="400"/>
      <c r="RGE5" s="400"/>
      <c r="RGF5" s="400"/>
      <c r="RGG5" s="400"/>
      <c r="RGH5" s="400"/>
      <c r="RGI5" s="48"/>
      <c r="RGJ5" s="400"/>
      <c r="RGK5" s="400"/>
      <c r="RGL5" s="400"/>
      <c r="RGM5" s="400"/>
      <c r="RGN5" s="400"/>
      <c r="RGO5" s="400"/>
      <c r="RGP5" s="400"/>
      <c r="RGQ5" s="400"/>
      <c r="RGR5" s="400"/>
      <c r="RGS5" s="48"/>
      <c r="RGT5" s="400"/>
      <c r="RGU5" s="400"/>
      <c r="RGV5" s="400"/>
      <c r="RGW5" s="400"/>
      <c r="RGX5" s="400"/>
      <c r="RGY5" s="400"/>
      <c r="RGZ5" s="400"/>
      <c r="RHA5" s="400"/>
      <c r="RHB5" s="400"/>
      <c r="RHC5" s="48"/>
      <c r="RHD5" s="400"/>
      <c r="RHE5" s="400"/>
      <c r="RHF5" s="400"/>
      <c r="RHG5" s="400"/>
      <c r="RHH5" s="400"/>
      <c r="RHI5" s="400"/>
      <c r="RHJ5" s="400"/>
      <c r="RHK5" s="400"/>
      <c r="RHL5" s="400"/>
      <c r="RHM5" s="48"/>
      <c r="RHN5" s="400"/>
      <c r="RHO5" s="400"/>
      <c r="RHP5" s="400"/>
      <c r="RHQ5" s="400"/>
      <c r="RHR5" s="400"/>
      <c r="RHS5" s="400"/>
      <c r="RHT5" s="400"/>
      <c r="RHU5" s="400"/>
      <c r="RHV5" s="400"/>
      <c r="RHW5" s="48"/>
      <c r="RHX5" s="400"/>
      <c r="RHY5" s="400"/>
      <c r="RHZ5" s="400"/>
      <c r="RIA5" s="400"/>
      <c r="RIB5" s="400"/>
      <c r="RIC5" s="400"/>
      <c r="RID5" s="400"/>
      <c r="RIE5" s="400"/>
      <c r="RIF5" s="400"/>
      <c r="RIG5" s="48"/>
      <c r="RIH5" s="400"/>
      <c r="RII5" s="400"/>
      <c r="RIJ5" s="400"/>
      <c r="RIK5" s="400"/>
      <c r="RIL5" s="400"/>
      <c r="RIM5" s="400"/>
      <c r="RIN5" s="400"/>
      <c r="RIO5" s="400"/>
      <c r="RIP5" s="400"/>
      <c r="RIQ5" s="48"/>
      <c r="RIR5" s="400"/>
      <c r="RIS5" s="400"/>
      <c r="RIT5" s="400"/>
      <c r="RIU5" s="400"/>
      <c r="RIV5" s="400"/>
      <c r="RIW5" s="400"/>
      <c r="RIX5" s="400"/>
      <c r="RIY5" s="400"/>
      <c r="RIZ5" s="400"/>
      <c r="RJA5" s="48"/>
      <c r="RJB5" s="400"/>
      <c r="RJC5" s="400"/>
      <c r="RJD5" s="400"/>
      <c r="RJE5" s="400"/>
      <c r="RJF5" s="400"/>
      <c r="RJG5" s="400"/>
      <c r="RJH5" s="400"/>
      <c r="RJI5" s="400"/>
      <c r="RJJ5" s="400"/>
      <c r="RJK5" s="48"/>
      <c r="RJL5" s="400"/>
      <c r="RJM5" s="400"/>
      <c r="RJN5" s="400"/>
      <c r="RJO5" s="400"/>
      <c r="RJP5" s="400"/>
      <c r="RJQ5" s="400"/>
      <c r="RJR5" s="400"/>
      <c r="RJS5" s="400"/>
      <c r="RJT5" s="400"/>
      <c r="RJU5" s="48"/>
      <c r="RJV5" s="400"/>
      <c r="RJW5" s="400"/>
      <c r="RJX5" s="400"/>
      <c r="RJY5" s="400"/>
      <c r="RJZ5" s="400"/>
      <c r="RKA5" s="400"/>
      <c r="RKB5" s="400"/>
      <c r="RKC5" s="400"/>
      <c r="RKD5" s="400"/>
      <c r="RKE5" s="48"/>
      <c r="RKF5" s="400"/>
      <c r="RKG5" s="400"/>
      <c r="RKH5" s="400"/>
      <c r="RKI5" s="400"/>
      <c r="RKJ5" s="400"/>
      <c r="RKK5" s="400"/>
      <c r="RKL5" s="400"/>
      <c r="RKM5" s="400"/>
      <c r="RKN5" s="400"/>
      <c r="RKO5" s="48"/>
      <c r="RKP5" s="400"/>
      <c r="RKQ5" s="400"/>
      <c r="RKR5" s="400"/>
      <c r="RKS5" s="400"/>
      <c r="RKT5" s="400"/>
      <c r="RKU5" s="400"/>
      <c r="RKV5" s="400"/>
      <c r="RKW5" s="400"/>
      <c r="RKX5" s="400"/>
      <c r="RKY5" s="48"/>
      <c r="RKZ5" s="400"/>
      <c r="RLA5" s="400"/>
      <c r="RLB5" s="400"/>
      <c r="RLC5" s="400"/>
      <c r="RLD5" s="400"/>
      <c r="RLE5" s="400"/>
      <c r="RLF5" s="400"/>
      <c r="RLG5" s="400"/>
      <c r="RLH5" s="400"/>
      <c r="RLI5" s="48"/>
      <c r="RLJ5" s="400"/>
      <c r="RLK5" s="400"/>
      <c r="RLL5" s="400"/>
      <c r="RLM5" s="400"/>
      <c r="RLN5" s="400"/>
      <c r="RLO5" s="400"/>
      <c r="RLP5" s="400"/>
      <c r="RLQ5" s="400"/>
      <c r="RLR5" s="400"/>
      <c r="RLS5" s="48"/>
      <c r="RLT5" s="400"/>
      <c r="RLU5" s="400"/>
      <c r="RLV5" s="400"/>
      <c r="RLW5" s="400"/>
      <c r="RLX5" s="400"/>
      <c r="RLY5" s="400"/>
      <c r="RLZ5" s="400"/>
      <c r="RMA5" s="400"/>
      <c r="RMB5" s="400"/>
      <c r="RMC5" s="48"/>
      <c r="RMD5" s="400"/>
      <c r="RME5" s="400"/>
      <c r="RMF5" s="400"/>
      <c r="RMG5" s="400"/>
      <c r="RMH5" s="400"/>
      <c r="RMI5" s="400"/>
      <c r="RMJ5" s="400"/>
      <c r="RMK5" s="400"/>
      <c r="RML5" s="400"/>
      <c r="RMM5" s="48"/>
      <c r="RMN5" s="400"/>
      <c r="RMO5" s="400"/>
      <c r="RMP5" s="400"/>
      <c r="RMQ5" s="400"/>
      <c r="RMR5" s="400"/>
      <c r="RMS5" s="400"/>
      <c r="RMT5" s="400"/>
      <c r="RMU5" s="400"/>
      <c r="RMV5" s="400"/>
      <c r="RMW5" s="48"/>
      <c r="RMX5" s="400"/>
      <c r="RMY5" s="400"/>
      <c r="RMZ5" s="400"/>
      <c r="RNA5" s="400"/>
      <c r="RNB5" s="400"/>
      <c r="RNC5" s="400"/>
      <c r="RND5" s="400"/>
      <c r="RNE5" s="400"/>
      <c r="RNF5" s="400"/>
      <c r="RNG5" s="48"/>
      <c r="RNH5" s="400"/>
      <c r="RNI5" s="400"/>
      <c r="RNJ5" s="400"/>
      <c r="RNK5" s="400"/>
      <c r="RNL5" s="400"/>
      <c r="RNM5" s="400"/>
      <c r="RNN5" s="400"/>
      <c r="RNO5" s="400"/>
      <c r="RNP5" s="400"/>
      <c r="RNQ5" s="48"/>
      <c r="RNR5" s="400"/>
      <c r="RNS5" s="400"/>
      <c r="RNT5" s="400"/>
      <c r="RNU5" s="400"/>
      <c r="RNV5" s="400"/>
      <c r="RNW5" s="400"/>
      <c r="RNX5" s="400"/>
      <c r="RNY5" s="400"/>
      <c r="RNZ5" s="400"/>
      <c r="ROA5" s="48"/>
      <c r="ROB5" s="400"/>
      <c r="ROC5" s="400"/>
      <c r="ROD5" s="400"/>
      <c r="ROE5" s="400"/>
      <c r="ROF5" s="400"/>
      <c r="ROG5" s="400"/>
      <c r="ROH5" s="400"/>
      <c r="ROI5" s="400"/>
      <c r="ROJ5" s="400"/>
      <c r="ROK5" s="48"/>
      <c r="ROL5" s="400"/>
      <c r="ROM5" s="400"/>
      <c r="RON5" s="400"/>
      <c r="ROO5" s="400"/>
      <c r="ROP5" s="400"/>
      <c r="ROQ5" s="400"/>
      <c r="ROR5" s="400"/>
      <c r="ROS5" s="400"/>
      <c r="ROT5" s="400"/>
      <c r="ROU5" s="48"/>
      <c r="ROV5" s="400"/>
      <c r="ROW5" s="400"/>
      <c r="ROX5" s="400"/>
      <c r="ROY5" s="400"/>
      <c r="ROZ5" s="400"/>
      <c r="RPA5" s="400"/>
      <c r="RPB5" s="400"/>
      <c r="RPC5" s="400"/>
      <c r="RPD5" s="400"/>
      <c r="RPE5" s="48"/>
      <c r="RPF5" s="400"/>
      <c r="RPG5" s="400"/>
      <c r="RPH5" s="400"/>
      <c r="RPI5" s="400"/>
      <c r="RPJ5" s="400"/>
      <c r="RPK5" s="400"/>
      <c r="RPL5" s="400"/>
      <c r="RPM5" s="400"/>
      <c r="RPN5" s="400"/>
      <c r="RPO5" s="48"/>
      <c r="RPP5" s="400"/>
      <c r="RPQ5" s="400"/>
      <c r="RPR5" s="400"/>
      <c r="RPS5" s="400"/>
      <c r="RPT5" s="400"/>
      <c r="RPU5" s="400"/>
      <c r="RPV5" s="400"/>
      <c r="RPW5" s="400"/>
      <c r="RPX5" s="400"/>
      <c r="RPY5" s="48"/>
      <c r="RPZ5" s="400"/>
      <c r="RQA5" s="400"/>
      <c r="RQB5" s="400"/>
      <c r="RQC5" s="400"/>
      <c r="RQD5" s="400"/>
      <c r="RQE5" s="400"/>
      <c r="RQF5" s="400"/>
      <c r="RQG5" s="400"/>
      <c r="RQH5" s="400"/>
      <c r="RQI5" s="48"/>
      <c r="RQJ5" s="400"/>
      <c r="RQK5" s="400"/>
      <c r="RQL5" s="400"/>
      <c r="RQM5" s="400"/>
      <c r="RQN5" s="400"/>
      <c r="RQO5" s="400"/>
      <c r="RQP5" s="400"/>
      <c r="RQQ5" s="400"/>
      <c r="RQR5" s="400"/>
      <c r="RQS5" s="48"/>
      <c r="RQT5" s="400"/>
      <c r="RQU5" s="400"/>
      <c r="RQV5" s="400"/>
      <c r="RQW5" s="400"/>
      <c r="RQX5" s="400"/>
      <c r="RQY5" s="400"/>
      <c r="RQZ5" s="400"/>
      <c r="RRA5" s="400"/>
      <c r="RRB5" s="400"/>
      <c r="RRC5" s="48"/>
      <c r="RRD5" s="400"/>
      <c r="RRE5" s="400"/>
      <c r="RRF5" s="400"/>
      <c r="RRG5" s="400"/>
      <c r="RRH5" s="400"/>
      <c r="RRI5" s="400"/>
      <c r="RRJ5" s="400"/>
      <c r="RRK5" s="400"/>
      <c r="RRL5" s="400"/>
      <c r="RRM5" s="48"/>
      <c r="RRN5" s="400"/>
      <c r="RRO5" s="400"/>
      <c r="RRP5" s="400"/>
      <c r="RRQ5" s="400"/>
      <c r="RRR5" s="400"/>
      <c r="RRS5" s="400"/>
      <c r="RRT5" s="400"/>
      <c r="RRU5" s="400"/>
      <c r="RRV5" s="400"/>
      <c r="RRW5" s="48"/>
      <c r="RRX5" s="400"/>
      <c r="RRY5" s="400"/>
      <c r="RRZ5" s="400"/>
      <c r="RSA5" s="400"/>
      <c r="RSB5" s="400"/>
      <c r="RSC5" s="400"/>
      <c r="RSD5" s="400"/>
      <c r="RSE5" s="400"/>
      <c r="RSF5" s="400"/>
      <c r="RSG5" s="48"/>
      <c r="RSH5" s="400"/>
      <c r="RSI5" s="400"/>
      <c r="RSJ5" s="400"/>
      <c r="RSK5" s="400"/>
      <c r="RSL5" s="400"/>
      <c r="RSM5" s="400"/>
      <c r="RSN5" s="400"/>
      <c r="RSO5" s="400"/>
      <c r="RSP5" s="400"/>
      <c r="RSQ5" s="48"/>
      <c r="RSR5" s="400"/>
      <c r="RSS5" s="400"/>
      <c r="RST5" s="400"/>
      <c r="RSU5" s="400"/>
      <c r="RSV5" s="400"/>
      <c r="RSW5" s="400"/>
      <c r="RSX5" s="400"/>
      <c r="RSY5" s="400"/>
      <c r="RSZ5" s="400"/>
      <c r="RTA5" s="48"/>
      <c r="RTB5" s="400"/>
      <c r="RTC5" s="400"/>
      <c r="RTD5" s="400"/>
      <c r="RTE5" s="400"/>
      <c r="RTF5" s="400"/>
      <c r="RTG5" s="400"/>
      <c r="RTH5" s="400"/>
      <c r="RTI5" s="400"/>
      <c r="RTJ5" s="400"/>
      <c r="RTK5" s="48"/>
      <c r="RTL5" s="400"/>
      <c r="RTM5" s="400"/>
      <c r="RTN5" s="400"/>
      <c r="RTO5" s="400"/>
      <c r="RTP5" s="400"/>
      <c r="RTQ5" s="400"/>
      <c r="RTR5" s="400"/>
      <c r="RTS5" s="400"/>
      <c r="RTT5" s="400"/>
      <c r="RTU5" s="48"/>
      <c r="RTV5" s="400"/>
      <c r="RTW5" s="400"/>
      <c r="RTX5" s="400"/>
      <c r="RTY5" s="400"/>
      <c r="RTZ5" s="400"/>
      <c r="RUA5" s="400"/>
      <c r="RUB5" s="400"/>
      <c r="RUC5" s="400"/>
      <c r="RUD5" s="400"/>
      <c r="RUE5" s="48"/>
      <c r="RUF5" s="400"/>
      <c r="RUG5" s="400"/>
      <c r="RUH5" s="400"/>
      <c r="RUI5" s="400"/>
      <c r="RUJ5" s="400"/>
      <c r="RUK5" s="400"/>
      <c r="RUL5" s="400"/>
      <c r="RUM5" s="400"/>
      <c r="RUN5" s="400"/>
      <c r="RUO5" s="48"/>
      <c r="RUP5" s="400"/>
      <c r="RUQ5" s="400"/>
      <c r="RUR5" s="400"/>
      <c r="RUS5" s="400"/>
      <c r="RUT5" s="400"/>
      <c r="RUU5" s="400"/>
      <c r="RUV5" s="400"/>
      <c r="RUW5" s="400"/>
      <c r="RUX5" s="400"/>
      <c r="RUY5" s="48"/>
      <c r="RUZ5" s="400"/>
      <c r="RVA5" s="400"/>
      <c r="RVB5" s="400"/>
      <c r="RVC5" s="400"/>
      <c r="RVD5" s="400"/>
      <c r="RVE5" s="400"/>
      <c r="RVF5" s="400"/>
      <c r="RVG5" s="400"/>
      <c r="RVH5" s="400"/>
      <c r="RVI5" s="48"/>
      <c r="RVJ5" s="400"/>
      <c r="RVK5" s="400"/>
      <c r="RVL5" s="400"/>
      <c r="RVM5" s="400"/>
      <c r="RVN5" s="400"/>
      <c r="RVO5" s="400"/>
      <c r="RVP5" s="400"/>
      <c r="RVQ5" s="400"/>
      <c r="RVR5" s="400"/>
      <c r="RVS5" s="48"/>
      <c r="RVT5" s="400"/>
      <c r="RVU5" s="400"/>
      <c r="RVV5" s="400"/>
      <c r="RVW5" s="400"/>
      <c r="RVX5" s="400"/>
      <c r="RVY5" s="400"/>
      <c r="RVZ5" s="400"/>
      <c r="RWA5" s="400"/>
      <c r="RWB5" s="400"/>
      <c r="RWC5" s="48"/>
      <c r="RWD5" s="400"/>
      <c r="RWE5" s="400"/>
      <c r="RWF5" s="400"/>
      <c r="RWG5" s="400"/>
      <c r="RWH5" s="400"/>
      <c r="RWI5" s="400"/>
      <c r="RWJ5" s="400"/>
      <c r="RWK5" s="400"/>
      <c r="RWL5" s="400"/>
      <c r="RWM5" s="48"/>
      <c r="RWN5" s="400"/>
      <c r="RWO5" s="400"/>
      <c r="RWP5" s="400"/>
      <c r="RWQ5" s="400"/>
      <c r="RWR5" s="400"/>
      <c r="RWS5" s="400"/>
      <c r="RWT5" s="400"/>
      <c r="RWU5" s="400"/>
      <c r="RWV5" s="400"/>
      <c r="RWW5" s="48"/>
      <c r="RWX5" s="400"/>
      <c r="RWY5" s="400"/>
      <c r="RWZ5" s="400"/>
      <c r="RXA5" s="400"/>
      <c r="RXB5" s="400"/>
      <c r="RXC5" s="400"/>
      <c r="RXD5" s="400"/>
      <c r="RXE5" s="400"/>
      <c r="RXF5" s="400"/>
      <c r="RXG5" s="48"/>
      <c r="RXH5" s="400"/>
      <c r="RXI5" s="400"/>
      <c r="RXJ5" s="400"/>
      <c r="RXK5" s="400"/>
      <c r="RXL5" s="400"/>
      <c r="RXM5" s="400"/>
      <c r="RXN5" s="400"/>
      <c r="RXO5" s="400"/>
      <c r="RXP5" s="400"/>
      <c r="RXQ5" s="48"/>
      <c r="RXR5" s="400"/>
      <c r="RXS5" s="400"/>
      <c r="RXT5" s="400"/>
      <c r="RXU5" s="400"/>
      <c r="RXV5" s="400"/>
      <c r="RXW5" s="400"/>
      <c r="RXX5" s="400"/>
      <c r="RXY5" s="400"/>
      <c r="RXZ5" s="400"/>
      <c r="RYA5" s="48"/>
      <c r="RYB5" s="400"/>
      <c r="RYC5" s="400"/>
      <c r="RYD5" s="400"/>
      <c r="RYE5" s="400"/>
      <c r="RYF5" s="400"/>
      <c r="RYG5" s="400"/>
      <c r="RYH5" s="400"/>
      <c r="RYI5" s="400"/>
      <c r="RYJ5" s="400"/>
      <c r="RYK5" s="48"/>
      <c r="RYL5" s="400"/>
      <c r="RYM5" s="400"/>
      <c r="RYN5" s="400"/>
      <c r="RYO5" s="400"/>
      <c r="RYP5" s="400"/>
      <c r="RYQ5" s="400"/>
      <c r="RYR5" s="400"/>
      <c r="RYS5" s="400"/>
      <c r="RYT5" s="400"/>
      <c r="RYU5" s="48"/>
      <c r="RYV5" s="400"/>
      <c r="RYW5" s="400"/>
      <c r="RYX5" s="400"/>
      <c r="RYY5" s="400"/>
      <c r="RYZ5" s="400"/>
      <c r="RZA5" s="400"/>
      <c r="RZB5" s="400"/>
      <c r="RZC5" s="400"/>
      <c r="RZD5" s="400"/>
      <c r="RZE5" s="48"/>
      <c r="RZF5" s="400"/>
      <c r="RZG5" s="400"/>
      <c r="RZH5" s="400"/>
      <c r="RZI5" s="400"/>
      <c r="RZJ5" s="400"/>
      <c r="RZK5" s="400"/>
      <c r="RZL5" s="400"/>
      <c r="RZM5" s="400"/>
      <c r="RZN5" s="400"/>
      <c r="RZO5" s="48"/>
      <c r="RZP5" s="400"/>
      <c r="RZQ5" s="400"/>
      <c r="RZR5" s="400"/>
      <c r="RZS5" s="400"/>
      <c r="RZT5" s="400"/>
      <c r="RZU5" s="400"/>
      <c r="RZV5" s="400"/>
      <c r="RZW5" s="400"/>
      <c r="RZX5" s="400"/>
      <c r="RZY5" s="48"/>
      <c r="RZZ5" s="400"/>
      <c r="SAA5" s="400"/>
      <c r="SAB5" s="400"/>
      <c r="SAC5" s="400"/>
      <c r="SAD5" s="400"/>
      <c r="SAE5" s="400"/>
      <c r="SAF5" s="400"/>
      <c r="SAG5" s="400"/>
      <c r="SAH5" s="400"/>
      <c r="SAI5" s="48"/>
      <c r="SAJ5" s="400"/>
      <c r="SAK5" s="400"/>
      <c r="SAL5" s="400"/>
      <c r="SAM5" s="400"/>
      <c r="SAN5" s="400"/>
      <c r="SAO5" s="400"/>
      <c r="SAP5" s="400"/>
      <c r="SAQ5" s="400"/>
      <c r="SAR5" s="400"/>
      <c r="SAS5" s="48"/>
      <c r="SAT5" s="400"/>
      <c r="SAU5" s="400"/>
      <c r="SAV5" s="400"/>
      <c r="SAW5" s="400"/>
      <c r="SAX5" s="400"/>
      <c r="SAY5" s="400"/>
      <c r="SAZ5" s="400"/>
      <c r="SBA5" s="400"/>
      <c r="SBB5" s="400"/>
      <c r="SBC5" s="48"/>
      <c r="SBD5" s="400"/>
      <c r="SBE5" s="400"/>
      <c r="SBF5" s="400"/>
      <c r="SBG5" s="400"/>
      <c r="SBH5" s="400"/>
      <c r="SBI5" s="400"/>
      <c r="SBJ5" s="400"/>
      <c r="SBK5" s="400"/>
      <c r="SBL5" s="400"/>
      <c r="SBM5" s="48"/>
      <c r="SBN5" s="400"/>
      <c r="SBO5" s="400"/>
      <c r="SBP5" s="400"/>
      <c r="SBQ5" s="400"/>
      <c r="SBR5" s="400"/>
      <c r="SBS5" s="400"/>
      <c r="SBT5" s="400"/>
      <c r="SBU5" s="400"/>
      <c r="SBV5" s="400"/>
      <c r="SBW5" s="48"/>
      <c r="SBX5" s="400"/>
      <c r="SBY5" s="400"/>
      <c r="SBZ5" s="400"/>
      <c r="SCA5" s="400"/>
      <c r="SCB5" s="400"/>
      <c r="SCC5" s="400"/>
      <c r="SCD5" s="400"/>
      <c r="SCE5" s="400"/>
      <c r="SCF5" s="400"/>
      <c r="SCG5" s="48"/>
      <c r="SCH5" s="400"/>
      <c r="SCI5" s="400"/>
      <c r="SCJ5" s="400"/>
      <c r="SCK5" s="400"/>
      <c r="SCL5" s="400"/>
      <c r="SCM5" s="400"/>
      <c r="SCN5" s="400"/>
      <c r="SCO5" s="400"/>
      <c r="SCP5" s="400"/>
      <c r="SCQ5" s="48"/>
      <c r="SCR5" s="400"/>
      <c r="SCS5" s="400"/>
      <c r="SCT5" s="400"/>
      <c r="SCU5" s="400"/>
      <c r="SCV5" s="400"/>
      <c r="SCW5" s="400"/>
      <c r="SCX5" s="400"/>
      <c r="SCY5" s="400"/>
      <c r="SCZ5" s="400"/>
      <c r="SDA5" s="48"/>
      <c r="SDB5" s="400"/>
      <c r="SDC5" s="400"/>
      <c r="SDD5" s="400"/>
      <c r="SDE5" s="400"/>
      <c r="SDF5" s="400"/>
      <c r="SDG5" s="400"/>
      <c r="SDH5" s="400"/>
      <c r="SDI5" s="400"/>
      <c r="SDJ5" s="400"/>
      <c r="SDK5" s="48"/>
      <c r="SDL5" s="400"/>
      <c r="SDM5" s="400"/>
      <c r="SDN5" s="400"/>
      <c r="SDO5" s="400"/>
      <c r="SDP5" s="400"/>
      <c r="SDQ5" s="400"/>
      <c r="SDR5" s="400"/>
      <c r="SDS5" s="400"/>
      <c r="SDT5" s="400"/>
      <c r="SDU5" s="48"/>
      <c r="SDV5" s="400"/>
      <c r="SDW5" s="400"/>
      <c r="SDX5" s="400"/>
      <c r="SDY5" s="400"/>
      <c r="SDZ5" s="400"/>
      <c r="SEA5" s="400"/>
      <c r="SEB5" s="400"/>
      <c r="SEC5" s="400"/>
      <c r="SED5" s="400"/>
      <c r="SEE5" s="48"/>
      <c r="SEF5" s="400"/>
      <c r="SEG5" s="400"/>
      <c r="SEH5" s="400"/>
      <c r="SEI5" s="400"/>
      <c r="SEJ5" s="400"/>
      <c r="SEK5" s="400"/>
      <c r="SEL5" s="400"/>
      <c r="SEM5" s="400"/>
      <c r="SEN5" s="400"/>
      <c r="SEO5" s="48"/>
      <c r="SEP5" s="400"/>
      <c r="SEQ5" s="400"/>
      <c r="SER5" s="400"/>
      <c r="SES5" s="400"/>
      <c r="SET5" s="400"/>
      <c r="SEU5" s="400"/>
      <c r="SEV5" s="400"/>
      <c r="SEW5" s="400"/>
      <c r="SEX5" s="400"/>
      <c r="SEY5" s="48"/>
      <c r="SEZ5" s="400"/>
      <c r="SFA5" s="400"/>
      <c r="SFB5" s="400"/>
      <c r="SFC5" s="400"/>
      <c r="SFD5" s="400"/>
      <c r="SFE5" s="400"/>
      <c r="SFF5" s="400"/>
      <c r="SFG5" s="400"/>
      <c r="SFH5" s="400"/>
      <c r="SFI5" s="48"/>
      <c r="SFJ5" s="400"/>
      <c r="SFK5" s="400"/>
      <c r="SFL5" s="400"/>
      <c r="SFM5" s="400"/>
      <c r="SFN5" s="400"/>
      <c r="SFO5" s="400"/>
      <c r="SFP5" s="400"/>
      <c r="SFQ5" s="400"/>
      <c r="SFR5" s="400"/>
      <c r="SFS5" s="48"/>
      <c r="SFT5" s="400"/>
      <c r="SFU5" s="400"/>
      <c r="SFV5" s="400"/>
      <c r="SFW5" s="400"/>
      <c r="SFX5" s="400"/>
      <c r="SFY5" s="400"/>
      <c r="SFZ5" s="400"/>
      <c r="SGA5" s="400"/>
      <c r="SGB5" s="400"/>
      <c r="SGC5" s="48"/>
      <c r="SGD5" s="400"/>
      <c r="SGE5" s="400"/>
      <c r="SGF5" s="400"/>
      <c r="SGG5" s="400"/>
      <c r="SGH5" s="400"/>
      <c r="SGI5" s="400"/>
      <c r="SGJ5" s="400"/>
      <c r="SGK5" s="400"/>
      <c r="SGL5" s="400"/>
      <c r="SGM5" s="48"/>
      <c r="SGN5" s="400"/>
      <c r="SGO5" s="400"/>
      <c r="SGP5" s="400"/>
      <c r="SGQ5" s="400"/>
      <c r="SGR5" s="400"/>
      <c r="SGS5" s="400"/>
      <c r="SGT5" s="400"/>
      <c r="SGU5" s="400"/>
      <c r="SGV5" s="400"/>
      <c r="SGW5" s="48"/>
      <c r="SGX5" s="400"/>
      <c r="SGY5" s="400"/>
      <c r="SGZ5" s="400"/>
      <c r="SHA5" s="400"/>
      <c r="SHB5" s="400"/>
      <c r="SHC5" s="400"/>
      <c r="SHD5" s="400"/>
      <c r="SHE5" s="400"/>
      <c r="SHF5" s="400"/>
      <c r="SHG5" s="48"/>
      <c r="SHH5" s="400"/>
      <c r="SHI5" s="400"/>
      <c r="SHJ5" s="400"/>
      <c r="SHK5" s="400"/>
      <c r="SHL5" s="400"/>
      <c r="SHM5" s="400"/>
      <c r="SHN5" s="400"/>
      <c r="SHO5" s="400"/>
      <c r="SHP5" s="400"/>
      <c r="SHQ5" s="48"/>
      <c r="SHR5" s="400"/>
      <c r="SHS5" s="400"/>
      <c r="SHT5" s="400"/>
      <c r="SHU5" s="400"/>
      <c r="SHV5" s="400"/>
      <c r="SHW5" s="400"/>
      <c r="SHX5" s="400"/>
      <c r="SHY5" s="400"/>
      <c r="SHZ5" s="400"/>
      <c r="SIA5" s="48"/>
      <c r="SIB5" s="400"/>
      <c r="SIC5" s="400"/>
      <c r="SID5" s="400"/>
      <c r="SIE5" s="400"/>
      <c r="SIF5" s="400"/>
      <c r="SIG5" s="400"/>
      <c r="SIH5" s="400"/>
      <c r="SII5" s="400"/>
      <c r="SIJ5" s="400"/>
      <c r="SIK5" s="48"/>
      <c r="SIL5" s="400"/>
      <c r="SIM5" s="400"/>
      <c r="SIN5" s="400"/>
      <c r="SIO5" s="400"/>
      <c r="SIP5" s="400"/>
      <c r="SIQ5" s="400"/>
      <c r="SIR5" s="400"/>
      <c r="SIS5" s="400"/>
      <c r="SIT5" s="400"/>
      <c r="SIU5" s="48"/>
      <c r="SIV5" s="400"/>
      <c r="SIW5" s="400"/>
      <c r="SIX5" s="400"/>
      <c r="SIY5" s="400"/>
      <c r="SIZ5" s="400"/>
      <c r="SJA5" s="400"/>
      <c r="SJB5" s="400"/>
      <c r="SJC5" s="400"/>
      <c r="SJD5" s="400"/>
      <c r="SJE5" s="48"/>
      <c r="SJF5" s="400"/>
      <c r="SJG5" s="400"/>
      <c r="SJH5" s="400"/>
      <c r="SJI5" s="400"/>
      <c r="SJJ5" s="400"/>
      <c r="SJK5" s="400"/>
      <c r="SJL5" s="400"/>
      <c r="SJM5" s="400"/>
      <c r="SJN5" s="400"/>
      <c r="SJO5" s="48"/>
      <c r="SJP5" s="400"/>
      <c r="SJQ5" s="400"/>
      <c r="SJR5" s="400"/>
      <c r="SJS5" s="400"/>
      <c r="SJT5" s="400"/>
      <c r="SJU5" s="400"/>
      <c r="SJV5" s="400"/>
      <c r="SJW5" s="400"/>
      <c r="SJX5" s="400"/>
      <c r="SJY5" s="48"/>
      <c r="SJZ5" s="400"/>
      <c r="SKA5" s="400"/>
      <c r="SKB5" s="400"/>
      <c r="SKC5" s="400"/>
      <c r="SKD5" s="400"/>
      <c r="SKE5" s="400"/>
      <c r="SKF5" s="400"/>
      <c r="SKG5" s="400"/>
      <c r="SKH5" s="400"/>
      <c r="SKI5" s="48"/>
      <c r="SKJ5" s="400"/>
      <c r="SKK5" s="400"/>
      <c r="SKL5" s="400"/>
      <c r="SKM5" s="400"/>
      <c r="SKN5" s="400"/>
      <c r="SKO5" s="400"/>
      <c r="SKP5" s="400"/>
      <c r="SKQ5" s="400"/>
      <c r="SKR5" s="400"/>
      <c r="SKS5" s="48"/>
      <c r="SKT5" s="400"/>
      <c r="SKU5" s="400"/>
      <c r="SKV5" s="400"/>
      <c r="SKW5" s="400"/>
      <c r="SKX5" s="400"/>
      <c r="SKY5" s="400"/>
      <c r="SKZ5" s="400"/>
      <c r="SLA5" s="400"/>
      <c r="SLB5" s="400"/>
      <c r="SLC5" s="48"/>
      <c r="SLD5" s="400"/>
      <c r="SLE5" s="400"/>
      <c r="SLF5" s="400"/>
      <c r="SLG5" s="400"/>
      <c r="SLH5" s="400"/>
      <c r="SLI5" s="400"/>
      <c r="SLJ5" s="400"/>
      <c r="SLK5" s="400"/>
      <c r="SLL5" s="400"/>
      <c r="SLM5" s="48"/>
      <c r="SLN5" s="400"/>
      <c r="SLO5" s="400"/>
      <c r="SLP5" s="400"/>
      <c r="SLQ5" s="400"/>
      <c r="SLR5" s="400"/>
      <c r="SLS5" s="400"/>
      <c r="SLT5" s="400"/>
      <c r="SLU5" s="400"/>
      <c r="SLV5" s="400"/>
      <c r="SLW5" s="48"/>
      <c r="SLX5" s="400"/>
      <c r="SLY5" s="400"/>
      <c r="SLZ5" s="400"/>
      <c r="SMA5" s="400"/>
      <c r="SMB5" s="400"/>
      <c r="SMC5" s="400"/>
      <c r="SMD5" s="400"/>
      <c r="SME5" s="400"/>
      <c r="SMF5" s="400"/>
      <c r="SMG5" s="48"/>
      <c r="SMH5" s="400"/>
      <c r="SMI5" s="400"/>
      <c r="SMJ5" s="400"/>
      <c r="SMK5" s="400"/>
      <c r="SML5" s="400"/>
      <c r="SMM5" s="400"/>
      <c r="SMN5" s="400"/>
      <c r="SMO5" s="400"/>
      <c r="SMP5" s="400"/>
      <c r="SMQ5" s="48"/>
      <c r="SMR5" s="400"/>
      <c r="SMS5" s="400"/>
      <c r="SMT5" s="400"/>
      <c r="SMU5" s="400"/>
      <c r="SMV5" s="400"/>
      <c r="SMW5" s="400"/>
      <c r="SMX5" s="400"/>
      <c r="SMY5" s="400"/>
      <c r="SMZ5" s="400"/>
      <c r="SNA5" s="48"/>
      <c r="SNB5" s="400"/>
      <c r="SNC5" s="400"/>
      <c r="SND5" s="400"/>
      <c r="SNE5" s="400"/>
      <c r="SNF5" s="400"/>
      <c r="SNG5" s="400"/>
      <c r="SNH5" s="400"/>
      <c r="SNI5" s="400"/>
      <c r="SNJ5" s="400"/>
      <c r="SNK5" s="48"/>
      <c r="SNL5" s="400"/>
      <c r="SNM5" s="400"/>
      <c r="SNN5" s="400"/>
      <c r="SNO5" s="400"/>
      <c r="SNP5" s="400"/>
      <c r="SNQ5" s="400"/>
      <c r="SNR5" s="400"/>
      <c r="SNS5" s="400"/>
      <c r="SNT5" s="400"/>
      <c r="SNU5" s="48"/>
      <c r="SNV5" s="400"/>
      <c r="SNW5" s="400"/>
      <c r="SNX5" s="400"/>
      <c r="SNY5" s="400"/>
      <c r="SNZ5" s="400"/>
      <c r="SOA5" s="400"/>
      <c r="SOB5" s="400"/>
      <c r="SOC5" s="400"/>
      <c r="SOD5" s="400"/>
      <c r="SOE5" s="48"/>
      <c r="SOF5" s="400"/>
      <c r="SOG5" s="400"/>
      <c r="SOH5" s="400"/>
      <c r="SOI5" s="400"/>
      <c r="SOJ5" s="400"/>
      <c r="SOK5" s="400"/>
      <c r="SOL5" s="400"/>
      <c r="SOM5" s="400"/>
      <c r="SON5" s="400"/>
      <c r="SOO5" s="48"/>
      <c r="SOP5" s="400"/>
      <c r="SOQ5" s="400"/>
      <c r="SOR5" s="400"/>
      <c r="SOS5" s="400"/>
      <c r="SOT5" s="400"/>
      <c r="SOU5" s="400"/>
      <c r="SOV5" s="400"/>
      <c r="SOW5" s="400"/>
      <c r="SOX5" s="400"/>
      <c r="SOY5" s="48"/>
      <c r="SOZ5" s="400"/>
      <c r="SPA5" s="400"/>
      <c r="SPB5" s="400"/>
      <c r="SPC5" s="400"/>
      <c r="SPD5" s="400"/>
      <c r="SPE5" s="400"/>
      <c r="SPF5" s="400"/>
      <c r="SPG5" s="400"/>
      <c r="SPH5" s="400"/>
      <c r="SPI5" s="48"/>
      <c r="SPJ5" s="400"/>
      <c r="SPK5" s="400"/>
      <c r="SPL5" s="400"/>
      <c r="SPM5" s="400"/>
      <c r="SPN5" s="400"/>
      <c r="SPO5" s="400"/>
      <c r="SPP5" s="400"/>
      <c r="SPQ5" s="400"/>
      <c r="SPR5" s="400"/>
      <c r="SPS5" s="48"/>
      <c r="SPT5" s="400"/>
      <c r="SPU5" s="400"/>
      <c r="SPV5" s="400"/>
      <c r="SPW5" s="400"/>
      <c r="SPX5" s="400"/>
      <c r="SPY5" s="400"/>
      <c r="SPZ5" s="400"/>
      <c r="SQA5" s="400"/>
      <c r="SQB5" s="400"/>
      <c r="SQC5" s="48"/>
      <c r="SQD5" s="400"/>
      <c r="SQE5" s="400"/>
      <c r="SQF5" s="400"/>
      <c r="SQG5" s="400"/>
      <c r="SQH5" s="400"/>
      <c r="SQI5" s="400"/>
      <c r="SQJ5" s="400"/>
      <c r="SQK5" s="400"/>
      <c r="SQL5" s="400"/>
      <c r="SQM5" s="48"/>
      <c r="SQN5" s="400"/>
      <c r="SQO5" s="400"/>
      <c r="SQP5" s="400"/>
      <c r="SQQ5" s="400"/>
      <c r="SQR5" s="400"/>
      <c r="SQS5" s="400"/>
      <c r="SQT5" s="400"/>
      <c r="SQU5" s="400"/>
      <c r="SQV5" s="400"/>
      <c r="SQW5" s="48"/>
      <c r="SQX5" s="400"/>
      <c r="SQY5" s="400"/>
      <c r="SQZ5" s="400"/>
      <c r="SRA5" s="400"/>
      <c r="SRB5" s="400"/>
      <c r="SRC5" s="400"/>
      <c r="SRD5" s="400"/>
      <c r="SRE5" s="400"/>
      <c r="SRF5" s="400"/>
      <c r="SRG5" s="48"/>
      <c r="SRH5" s="400"/>
      <c r="SRI5" s="400"/>
      <c r="SRJ5" s="400"/>
      <c r="SRK5" s="400"/>
      <c r="SRL5" s="400"/>
      <c r="SRM5" s="400"/>
      <c r="SRN5" s="400"/>
      <c r="SRO5" s="400"/>
      <c r="SRP5" s="400"/>
      <c r="SRQ5" s="48"/>
      <c r="SRR5" s="400"/>
      <c r="SRS5" s="400"/>
      <c r="SRT5" s="400"/>
      <c r="SRU5" s="400"/>
      <c r="SRV5" s="400"/>
      <c r="SRW5" s="400"/>
      <c r="SRX5" s="400"/>
      <c r="SRY5" s="400"/>
      <c r="SRZ5" s="400"/>
      <c r="SSA5" s="48"/>
      <c r="SSB5" s="400"/>
      <c r="SSC5" s="400"/>
      <c r="SSD5" s="400"/>
      <c r="SSE5" s="400"/>
      <c r="SSF5" s="400"/>
      <c r="SSG5" s="400"/>
      <c r="SSH5" s="400"/>
      <c r="SSI5" s="400"/>
      <c r="SSJ5" s="400"/>
      <c r="SSK5" s="48"/>
      <c r="SSL5" s="400"/>
      <c r="SSM5" s="400"/>
      <c r="SSN5" s="400"/>
      <c r="SSO5" s="400"/>
      <c r="SSP5" s="400"/>
      <c r="SSQ5" s="400"/>
      <c r="SSR5" s="400"/>
      <c r="SSS5" s="400"/>
      <c r="SST5" s="400"/>
      <c r="SSU5" s="48"/>
      <c r="SSV5" s="400"/>
      <c r="SSW5" s="400"/>
      <c r="SSX5" s="400"/>
      <c r="SSY5" s="400"/>
      <c r="SSZ5" s="400"/>
      <c r="STA5" s="400"/>
      <c r="STB5" s="400"/>
      <c r="STC5" s="400"/>
      <c r="STD5" s="400"/>
      <c r="STE5" s="48"/>
      <c r="STF5" s="400"/>
      <c r="STG5" s="400"/>
      <c r="STH5" s="400"/>
      <c r="STI5" s="400"/>
      <c r="STJ5" s="400"/>
      <c r="STK5" s="400"/>
      <c r="STL5" s="400"/>
      <c r="STM5" s="400"/>
      <c r="STN5" s="400"/>
      <c r="STO5" s="48"/>
      <c r="STP5" s="400"/>
      <c r="STQ5" s="400"/>
      <c r="STR5" s="400"/>
      <c r="STS5" s="400"/>
      <c r="STT5" s="400"/>
      <c r="STU5" s="400"/>
      <c r="STV5" s="400"/>
      <c r="STW5" s="400"/>
      <c r="STX5" s="400"/>
      <c r="STY5" s="48"/>
      <c r="STZ5" s="400"/>
      <c r="SUA5" s="400"/>
      <c r="SUB5" s="400"/>
      <c r="SUC5" s="400"/>
      <c r="SUD5" s="400"/>
      <c r="SUE5" s="400"/>
      <c r="SUF5" s="400"/>
      <c r="SUG5" s="400"/>
      <c r="SUH5" s="400"/>
      <c r="SUI5" s="48"/>
      <c r="SUJ5" s="400"/>
      <c r="SUK5" s="400"/>
      <c r="SUL5" s="400"/>
      <c r="SUM5" s="400"/>
      <c r="SUN5" s="400"/>
      <c r="SUO5" s="400"/>
      <c r="SUP5" s="400"/>
      <c r="SUQ5" s="400"/>
      <c r="SUR5" s="400"/>
      <c r="SUS5" s="48"/>
      <c r="SUT5" s="400"/>
      <c r="SUU5" s="400"/>
      <c r="SUV5" s="400"/>
      <c r="SUW5" s="400"/>
      <c r="SUX5" s="400"/>
      <c r="SUY5" s="400"/>
      <c r="SUZ5" s="400"/>
      <c r="SVA5" s="400"/>
      <c r="SVB5" s="400"/>
      <c r="SVC5" s="48"/>
      <c r="SVD5" s="400"/>
      <c r="SVE5" s="400"/>
      <c r="SVF5" s="400"/>
      <c r="SVG5" s="400"/>
      <c r="SVH5" s="400"/>
      <c r="SVI5" s="400"/>
      <c r="SVJ5" s="400"/>
      <c r="SVK5" s="400"/>
      <c r="SVL5" s="400"/>
      <c r="SVM5" s="48"/>
      <c r="SVN5" s="400"/>
      <c r="SVO5" s="400"/>
      <c r="SVP5" s="400"/>
      <c r="SVQ5" s="400"/>
      <c r="SVR5" s="400"/>
      <c r="SVS5" s="400"/>
      <c r="SVT5" s="400"/>
      <c r="SVU5" s="400"/>
      <c r="SVV5" s="400"/>
      <c r="SVW5" s="48"/>
      <c r="SVX5" s="400"/>
      <c r="SVY5" s="400"/>
      <c r="SVZ5" s="400"/>
      <c r="SWA5" s="400"/>
      <c r="SWB5" s="400"/>
      <c r="SWC5" s="400"/>
      <c r="SWD5" s="400"/>
      <c r="SWE5" s="400"/>
      <c r="SWF5" s="400"/>
      <c r="SWG5" s="48"/>
      <c r="SWH5" s="400"/>
      <c r="SWI5" s="400"/>
      <c r="SWJ5" s="400"/>
      <c r="SWK5" s="400"/>
      <c r="SWL5" s="400"/>
      <c r="SWM5" s="400"/>
      <c r="SWN5" s="400"/>
      <c r="SWO5" s="400"/>
      <c r="SWP5" s="400"/>
      <c r="SWQ5" s="48"/>
      <c r="SWR5" s="400"/>
      <c r="SWS5" s="400"/>
      <c r="SWT5" s="400"/>
      <c r="SWU5" s="400"/>
      <c r="SWV5" s="400"/>
      <c r="SWW5" s="400"/>
      <c r="SWX5" s="400"/>
      <c r="SWY5" s="400"/>
      <c r="SWZ5" s="400"/>
      <c r="SXA5" s="48"/>
      <c r="SXB5" s="400"/>
      <c r="SXC5" s="400"/>
      <c r="SXD5" s="400"/>
      <c r="SXE5" s="400"/>
      <c r="SXF5" s="400"/>
      <c r="SXG5" s="400"/>
      <c r="SXH5" s="400"/>
      <c r="SXI5" s="400"/>
      <c r="SXJ5" s="400"/>
      <c r="SXK5" s="48"/>
      <c r="SXL5" s="400"/>
      <c r="SXM5" s="400"/>
      <c r="SXN5" s="400"/>
      <c r="SXO5" s="400"/>
      <c r="SXP5" s="400"/>
      <c r="SXQ5" s="400"/>
      <c r="SXR5" s="400"/>
      <c r="SXS5" s="400"/>
      <c r="SXT5" s="400"/>
      <c r="SXU5" s="48"/>
      <c r="SXV5" s="400"/>
      <c r="SXW5" s="400"/>
      <c r="SXX5" s="400"/>
      <c r="SXY5" s="400"/>
      <c r="SXZ5" s="400"/>
      <c r="SYA5" s="400"/>
      <c r="SYB5" s="400"/>
      <c r="SYC5" s="400"/>
      <c r="SYD5" s="400"/>
      <c r="SYE5" s="48"/>
      <c r="SYF5" s="400"/>
      <c r="SYG5" s="400"/>
      <c r="SYH5" s="400"/>
      <c r="SYI5" s="400"/>
      <c r="SYJ5" s="400"/>
      <c r="SYK5" s="400"/>
      <c r="SYL5" s="400"/>
      <c r="SYM5" s="400"/>
      <c r="SYN5" s="400"/>
      <c r="SYO5" s="48"/>
      <c r="SYP5" s="400"/>
      <c r="SYQ5" s="400"/>
      <c r="SYR5" s="400"/>
      <c r="SYS5" s="400"/>
      <c r="SYT5" s="400"/>
      <c r="SYU5" s="400"/>
      <c r="SYV5" s="400"/>
      <c r="SYW5" s="400"/>
      <c r="SYX5" s="400"/>
      <c r="SYY5" s="48"/>
      <c r="SYZ5" s="400"/>
      <c r="SZA5" s="400"/>
      <c r="SZB5" s="400"/>
      <c r="SZC5" s="400"/>
      <c r="SZD5" s="400"/>
      <c r="SZE5" s="400"/>
      <c r="SZF5" s="400"/>
      <c r="SZG5" s="400"/>
      <c r="SZH5" s="400"/>
      <c r="SZI5" s="48"/>
      <c r="SZJ5" s="400"/>
      <c r="SZK5" s="400"/>
      <c r="SZL5" s="400"/>
      <c r="SZM5" s="400"/>
      <c r="SZN5" s="400"/>
      <c r="SZO5" s="400"/>
      <c r="SZP5" s="400"/>
      <c r="SZQ5" s="400"/>
      <c r="SZR5" s="400"/>
      <c r="SZS5" s="48"/>
      <c r="SZT5" s="400"/>
      <c r="SZU5" s="400"/>
      <c r="SZV5" s="400"/>
      <c r="SZW5" s="400"/>
      <c r="SZX5" s="400"/>
      <c r="SZY5" s="400"/>
      <c r="SZZ5" s="400"/>
      <c r="TAA5" s="400"/>
      <c r="TAB5" s="400"/>
      <c r="TAC5" s="48"/>
      <c r="TAD5" s="400"/>
      <c r="TAE5" s="400"/>
      <c r="TAF5" s="400"/>
      <c r="TAG5" s="400"/>
      <c r="TAH5" s="400"/>
      <c r="TAI5" s="400"/>
      <c r="TAJ5" s="400"/>
      <c r="TAK5" s="400"/>
      <c r="TAL5" s="400"/>
      <c r="TAM5" s="48"/>
      <c r="TAN5" s="400"/>
      <c r="TAO5" s="400"/>
      <c r="TAP5" s="400"/>
      <c r="TAQ5" s="400"/>
      <c r="TAR5" s="400"/>
      <c r="TAS5" s="400"/>
      <c r="TAT5" s="400"/>
      <c r="TAU5" s="400"/>
      <c r="TAV5" s="400"/>
      <c r="TAW5" s="48"/>
      <c r="TAX5" s="400"/>
      <c r="TAY5" s="400"/>
      <c r="TAZ5" s="400"/>
      <c r="TBA5" s="400"/>
      <c r="TBB5" s="400"/>
      <c r="TBC5" s="400"/>
      <c r="TBD5" s="400"/>
      <c r="TBE5" s="400"/>
      <c r="TBF5" s="400"/>
      <c r="TBG5" s="48"/>
      <c r="TBH5" s="400"/>
      <c r="TBI5" s="400"/>
      <c r="TBJ5" s="400"/>
      <c r="TBK5" s="400"/>
      <c r="TBL5" s="400"/>
      <c r="TBM5" s="400"/>
      <c r="TBN5" s="400"/>
      <c r="TBO5" s="400"/>
      <c r="TBP5" s="400"/>
      <c r="TBQ5" s="48"/>
      <c r="TBR5" s="400"/>
      <c r="TBS5" s="400"/>
      <c r="TBT5" s="400"/>
      <c r="TBU5" s="400"/>
      <c r="TBV5" s="400"/>
      <c r="TBW5" s="400"/>
      <c r="TBX5" s="400"/>
      <c r="TBY5" s="400"/>
      <c r="TBZ5" s="400"/>
      <c r="TCA5" s="48"/>
      <c r="TCB5" s="400"/>
      <c r="TCC5" s="400"/>
      <c r="TCD5" s="400"/>
      <c r="TCE5" s="400"/>
      <c r="TCF5" s="400"/>
      <c r="TCG5" s="400"/>
      <c r="TCH5" s="400"/>
      <c r="TCI5" s="400"/>
      <c r="TCJ5" s="400"/>
      <c r="TCK5" s="48"/>
      <c r="TCL5" s="400"/>
      <c r="TCM5" s="400"/>
      <c r="TCN5" s="400"/>
      <c r="TCO5" s="400"/>
      <c r="TCP5" s="400"/>
      <c r="TCQ5" s="400"/>
      <c r="TCR5" s="400"/>
      <c r="TCS5" s="400"/>
      <c r="TCT5" s="400"/>
      <c r="TCU5" s="48"/>
      <c r="TCV5" s="400"/>
      <c r="TCW5" s="400"/>
      <c r="TCX5" s="400"/>
      <c r="TCY5" s="400"/>
      <c r="TCZ5" s="400"/>
      <c r="TDA5" s="400"/>
      <c r="TDB5" s="400"/>
      <c r="TDC5" s="400"/>
      <c r="TDD5" s="400"/>
      <c r="TDE5" s="48"/>
      <c r="TDF5" s="400"/>
      <c r="TDG5" s="400"/>
      <c r="TDH5" s="400"/>
      <c r="TDI5" s="400"/>
      <c r="TDJ5" s="400"/>
      <c r="TDK5" s="400"/>
      <c r="TDL5" s="400"/>
      <c r="TDM5" s="400"/>
      <c r="TDN5" s="400"/>
      <c r="TDO5" s="48"/>
      <c r="TDP5" s="400"/>
      <c r="TDQ5" s="400"/>
      <c r="TDR5" s="400"/>
      <c r="TDS5" s="400"/>
      <c r="TDT5" s="400"/>
      <c r="TDU5" s="400"/>
      <c r="TDV5" s="400"/>
      <c r="TDW5" s="400"/>
      <c r="TDX5" s="400"/>
      <c r="TDY5" s="48"/>
      <c r="TDZ5" s="400"/>
      <c r="TEA5" s="400"/>
      <c r="TEB5" s="400"/>
      <c r="TEC5" s="400"/>
      <c r="TED5" s="400"/>
      <c r="TEE5" s="400"/>
      <c r="TEF5" s="400"/>
      <c r="TEG5" s="400"/>
      <c r="TEH5" s="400"/>
      <c r="TEI5" s="48"/>
      <c r="TEJ5" s="400"/>
      <c r="TEK5" s="400"/>
      <c r="TEL5" s="400"/>
      <c r="TEM5" s="400"/>
      <c r="TEN5" s="400"/>
      <c r="TEO5" s="400"/>
      <c r="TEP5" s="400"/>
      <c r="TEQ5" s="400"/>
      <c r="TER5" s="400"/>
      <c r="TES5" s="48"/>
      <c r="TET5" s="400"/>
      <c r="TEU5" s="400"/>
      <c r="TEV5" s="400"/>
      <c r="TEW5" s="400"/>
      <c r="TEX5" s="400"/>
      <c r="TEY5" s="400"/>
      <c r="TEZ5" s="400"/>
      <c r="TFA5" s="400"/>
      <c r="TFB5" s="400"/>
      <c r="TFC5" s="48"/>
      <c r="TFD5" s="400"/>
      <c r="TFE5" s="400"/>
      <c r="TFF5" s="400"/>
      <c r="TFG5" s="400"/>
      <c r="TFH5" s="400"/>
      <c r="TFI5" s="400"/>
      <c r="TFJ5" s="400"/>
      <c r="TFK5" s="400"/>
      <c r="TFL5" s="400"/>
      <c r="TFM5" s="48"/>
      <c r="TFN5" s="400"/>
      <c r="TFO5" s="400"/>
      <c r="TFP5" s="400"/>
      <c r="TFQ5" s="400"/>
      <c r="TFR5" s="400"/>
      <c r="TFS5" s="400"/>
      <c r="TFT5" s="400"/>
      <c r="TFU5" s="400"/>
      <c r="TFV5" s="400"/>
      <c r="TFW5" s="48"/>
      <c r="TFX5" s="400"/>
      <c r="TFY5" s="400"/>
      <c r="TFZ5" s="400"/>
      <c r="TGA5" s="400"/>
      <c r="TGB5" s="400"/>
      <c r="TGC5" s="400"/>
      <c r="TGD5" s="400"/>
      <c r="TGE5" s="400"/>
      <c r="TGF5" s="400"/>
      <c r="TGG5" s="48"/>
      <c r="TGH5" s="400"/>
      <c r="TGI5" s="400"/>
      <c r="TGJ5" s="400"/>
      <c r="TGK5" s="400"/>
      <c r="TGL5" s="400"/>
      <c r="TGM5" s="400"/>
      <c r="TGN5" s="400"/>
      <c r="TGO5" s="400"/>
      <c r="TGP5" s="400"/>
      <c r="TGQ5" s="48"/>
      <c r="TGR5" s="400"/>
      <c r="TGS5" s="400"/>
      <c r="TGT5" s="400"/>
      <c r="TGU5" s="400"/>
      <c r="TGV5" s="400"/>
      <c r="TGW5" s="400"/>
      <c r="TGX5" s="400"/>
      <c r="TGY5" s="400"/>
      <c r="TGZ5" s="400"/>
      <c r="THA5" s="48"/>
      <c r="THB5" s="400"/>
      <c r="THC5" s="400"/>
      <c r="THD5" s="400"/>
      <c r="THE5" s="400"/>
      <c r="THF5" s="400"/>
      <c r="THG5" s="400"/>
      <c r="THH5" s="400"/>
      <c r="THI5" s="400"/>
      <c r="THJ5" s="400"/>
      <c r="THK5" s="48"/>
      <c r="THL5" s="400"/>
      <c r="THM5" s="400"/>
      <c r="THN5" s="400"/>
      <c r="THO5" s="400"/>
      <c r="THP5" s="400"/>
      <c r="THQ5" s="400"/>
      <c r="THR5" s="400"/>
      <c r="THS5" s="400"/>
      <c r="THT5" s="400"/>
      <c r="THU5" s="48"/>
      <c r="THV5" s="400"/>
      <c r="THW5" s="400"/>
      <c r="THX5" s="400"/>
      <c r="THY5" s="400"/>
      <c r="THZ5" s="400"/>
      <c r="TIA5" s="400"/>
      <c r="TIB5" s="400"/>
      <c r="TIC5" s="400"/>
      <c r="TID5" s="400"/>
      <c r="TIE5" s="48"/>
      <c r="TIF5" s="400"/>
      <c r="TIG5" s="400"/>
      <c r="TIH5" s="400"/>
      <c r="TII5" s="400"/>
      <c r="TIJ5" s="400"/>
      <c r="TIK5" s="400"/>
      <c r="TIL5" s="400"/>
      <c r="TIM5" s="400"/>
      <c r="TIN5" s="400"/>
      <c r="TIO5" s="48"/>
      <c r="TIP5" s="400"/>
      <c r="TIQ5" s="400"/>
      <c r="TIR5" s="400"/>
      <c r="TIS5" s="400"/>
      <c r="TIT5" s="400"/>
      <c r="TIU5" s="400"/>
      <c r="TIV5" s="400"/>
      <c r="TIW5" s="400"/>
      <c r="TIX5" s="400"/>
      <c r="TIY5" s="48"/>
      <c r="TIZ5" s="400"/>
      <c r="TJA5" s="400"/>
      <c r="TJB5" s="400"/>
      <c r="TJC5" s="400"/>
      <c r="TJD5" s="400"/>
      <c r="TJE5" s="400"/>
      <c r="TJF5" s="400"/>
      <c r="TJG5" s="400"/>
      <c r="TJH5" s="400"/>
      <c r="TJI5" s="48"/>
      <c r="TJJ5" s="400"/>
      <c r="TJK5" s="400"/>
      <c r="TJL5" s="400"/>
      <c r="TJM5" s="400"/>
      <c r="TJN5" s="400"/>
      <c r="TJO5" s="400"/>
      <c r="TJP5" s="400"/>
      <c r="TJQ5" s="400"/>
      <c r="TJR5" s="400"/>
      <c r="TJS5" s="48"/>
      <c r="TJT5" s="400"/>
      <c r="TJU5" s="400"/>
      <c r="TJV5" s="400"/>
      <c r="TJW5" s="400"/>
      <c r="TJX5" s="400"/>
      <c r="TJY5" s="400"/>
      <c r="TJZ5" s="400"/>
      <c r="TKA5" s="400"/>
      <c r="TKB5" s="400"/>
      <c r="TKC5" s="48"/>
      <c r="TKD5" s="400"/>
      <c r="TKE5" s="400"/>
      <c r="TKF5" s="400"/>
      <c r="TKG5" s="400"/>
      <c r="TKH5" s="400"/>
      <c r="TKI5" s="400"/>
      <c r="TKJ5" s="400"/>
      <c r="TKK5" s="400"/>
      <c r="TKL5" s="400"/>
      <c r="TKM5" s="48"/>
      <c r="TKN5" s="400"/>
      <c r="TKO5" s="400"/>
      <c r="TKP5" s="400"/>
      <c r="TKQ5" s="400"/>
      <c r="TKR5" s="400"/>
      <c r="TKS5" s="400"/>
      <c r="TKT5" s="400"/>
      <c r="TKU5" s="400"/>
      <c r="TKV5" s="400"/>
      <c r="TKW5" s="48"/>
      <c r="TKX5" s="400"/>
      <c r="TKY5" s="400"/>
      <c r="TKZ5" s="400"/>
      <c r="TLA5" s="400"/>
      <c r="TLB5" s="400"/>
      <c r="TLC5" s="400"/>
      <c r="TLD5" s="400"/>
      <c r="TLE5" s="400"/>
      <c r="TLF5" s="400"/>
      <c r="TLG5" s="48"/>
      <c r="TLH5" s="400"/>
      <c r="TLI5" s="400"/>
      <c r="TLJ5" s="400"/>
      <c r="TLK5" s="400"/>
      <c r="TLL5" s="400"/>
      <c r="TLM5" s="400"/>
      <c r="TLN5" s="400"/>
      <c r="TLO5" s="400"/>
      <c r="TLP5" s="400"/>
      <c r="TLQ5" s="48"/>
      <c r="TLR5" s="400"/>
      <c r="TLS5" s="400"/>
      <c r="TLT5" s="400"/>
      <c r="TLU5" s="400"/>
      <c r="TLV5" s="400"/>
      <c r="TLW5" s="400"/>
      <c r="TLX5" s="400"/>
      <c r="TLY5" s="400"/>
      <c r="TLZ5" s="400"/>
      <c r="TMA5" s="48"/>
      <c r="TMB5" s="400"/>
      <c r="TMC5" s="400"/>
      <c r="TMD5" s="400"/>
      <c r="TME5" s="400"/>
      <c r="TMF5" s="400"/>
      <c r="TMG5" s="400"/>
      <c r="TMH5" s="400"/>
      <c r="TMI5" s="400"/>
      <c r="TMJ5" s="400"/>
      <c r="TMK5" s="48"/>
      <c r="TML5" s="400"/>
      <c r="TMM5" s="400"/>
      <c r="TMN5" s="400"/>
      <c r="TMO5" s="400"/>
      <c r="TMP5" s="400"/>
      <c r="TMQ5" s="400"/>
      <c r="TMR5" s="400"/>
      <c r="TMS5" s="400"/>
      <c r="TMT5" s="400"/>
      <c r="TMU5" s="48"/>
      <c r="TMV5" s="400"/>
      <c r="TMW5" s="400"/>
      <c r="TMX5" s="400"/>
      <c r="TMY5" s="400"/>
      <c r="TMZ5" s="400"/>
      <c r="TNA5" s="400"/>
      <c r="TNB5" s="400"/>
      <c r="TNC5" s="400"/>
      <c r="TND5" s="400"/>
      <c r="TNE5" s="48"/>
      <c r="TNF5" s="400"/>
      <c r="TNG5" s="400"/>
      <c r="TNH5" s="400"/>
      <c r="TNI5" s="400"/>
      <c r="TNJ5" s="400"/>
      <c r="TNK5" s="400"/>
      <c r="TNL5" s="400"/>
      <c r="TNM5" s="400"/>
      <c r="TNN5" s="400"/>
      <c r="TNO5" s="48"/>
      <c r="TNP5" s="400"/>
      <c r="TNQ5" s="400"/>
      <c r="TNR5" s="400"/>
      <c r="TNS5" s="400"/>
      <c r="TNT5" s="400"/>
      <c r="TNU5" s="400"/>
      <c r="TNV5" s="400"/>
      <c r="TNW5" s="400"/>
      <c r="TNX5" s="400"/>
      <c r="TNY5" s="48"/>
      <c r="TNZ5" s="400"/>
      <c r="TOA5" s="400"/>
      <c r="TOB5" s="400"/>
      <c r="TOC5" s="400"/>
      <c r="TOD5" s="400"/>
      <c r="TOE5" s="400"/>
      <c r="TOF5" s="400"/>
      <c r="TOG5" s="400"/>
      <c r="TOH5" s="400"/>
      <c r="TOI5" s="48"/>
      <c r="TOJ5" s="400"/>
      <c r="TOK5" s="400"/>
      <c r="TOL5" s="400"/>
      <c r="TOM5" s="400"/>
      <c r="TON5" s="400"/>
      <c r="TOO5" s="400"/>
      <c r="TOP5" s="400"/>
      <c r="TOQ5" s="400"/>
      <c r="TOR5" s="400"/>
      <c r="TOS5" s="48"/>
      <c r="TOT5" s="400"/>
      <c r="TOU5" s="400"/>
      <c r="TOV5" s="400"/>
      <c r="TOW5" s="400"/>
      <c r="TOX5" s="400"/>
      <c r="TOY5" s="400"/>
      <c r="TOZ5" s="400"/>
      <c r="TPA5" s="400"/>
      <c r="TPB5" s="400"/>
      <c r="TPC5" s="48"/>
      <c r="TPD5" s="400"/>
      <c r="TPE5" s="400"/>
      <c r="TPF5" s="400"/>
      <c r="TPG5" s="400"/>
      <c r="TPH5" s="400"/>
      <c r="TPI5" s="400"/>
      <c r="TPJ5" s="400"/>
      <c r="TPK5" s="400"/>
      <c r="TPL5" s="400"/>
      <c r="TPM5" s="48"/>
      <c r="TPN5" s="400"/>
      <c r="TPO5" s="400"/>
      <c r="TPP5" s="400"/>
      <c r="TPQ5" s="400"/>
      <c r="TPR5" s="400"/>
      <c r="TPS5" s="400"/>
      <c r="TPT5" s="400"/>
      <c r="TPU5" s="400"/>
      <c r="TPV5" s="400"/>
      <c r="TPW5" s="48"/>
      <c r="TPX5" s="400"/>
      <c r="TPY5" s="400"/>
      <c r="TPZ5" s="400"/>
      <c r="TQA5" s="400"/>
      <c r="TQB5" s="400"/>
      <c r="TQC5" s="400"/>
      <c r="TQD5" s="400"/>
      <c r="TQE5" s="400"/>
      <c r="TQF5" s="400"/>
      <c r="TQG5" s="48"/>
      <c r="TQH5" s="400"/>
      <c r="TQI5" s="400"/>
      <c r="TQJ5" s="400"/>
      <c r="TQK5" s="400"/>
      <c r="TQL5" s="400"/>
      <c r="TQM5" s="400"/>
      <c r="TQN5" s="400"/>
      <c r="TQO5" s="400"/>
      <c r="TQP5" s="400"/>
      <c r="TQQ5" s="48"/>
      <c r="TQR5" s="400"/>
      <c r="TQS5" s="400"/>
      <c r="TQT5" s="400"/>
      <c r="TQU5" s="400"/>
      <c r="TQV5" s="400"/>
      <c r="TQW5" s="400"/>
      <c r="TQX5" s="400"/>
      <c r="TQY5" s="400"/>
      <c r="TQZ5" s="400"/>
      <c r="TRA5" s="48"/>
      <c r="TRB5" s="400"/>
      <c r="TRC5" s="400"/>
      <c r="TRD5" s="400"/>
      <c r="TRE5" s="400"/>
      <c r="TRF5" s="400"/>
      <c r="TRG5" s="400"/>
      <c r="TRH5" s="400"/>
      <c r="TRI5" s="400"/>
      <c r="TRJ5" s="400"/>
      <c r="TRK5" s="48"/>
      <c r="TRL5" s="400"/>
      <c r="TRM5" s="400"/>
      <c r="TRN5" s="400"/>
      <c r="TRO5" s="400"/>
      <c r="TRP5" s="400"/>
      <c r="TRQ5" s="400"/>
      <c r="TRR5" s="400"/>
      <c r="TRS5" s="400"/>
      <c r="TRT5" s="400"/>
      <c r="TRU5" s="48"/>
      <c r="TRV5" s="400"/>
      <c r="TRW5" s="400"/>
      <c r="TRX5" s="400"/>
      <c r="TRY5" s="400"/>
      <c r="TRZ5" s="400"/>
      <c r="TSA5" s="400"/>
      <c r="TSB5" s="400"/>
      <c r="TSC5" s="400"/>
      <c r="TSD5" s="400"/>
      <c r="TSE5" s="48"/>
      <c r="TSF5" s="400"/>
      <c r="TSG5" s="400"/>
      <c r="TSH5" s="400"/>
      <c r="TSI5" s="400"/>
      <c r="TSJ5" s="400"/>
      <c r="TSK5" s="400"/>
      <c r="TSL5" s="400"/>
      <c r="TSM5" s="400"/>
      <c r="TSN5" s="400"/>
      <c r="TSO5" s="48"/>
      <c r="TSP5" s="400"/>
      <c r="TSQ5" s="400"/>
      <c r="TSR5" s="400"/>
      <c r="TSS5" s="400"/>
      <c r="TST5" s="400"/>
      <c r="TSU5" s="400"/>
      <c r="TSV5" s="400"/>
      <c r="TSW5" s="400"/>
      <c r="TSX5" s="400"/>
      <c r="TSY5" s="48"/>
      <c r="TSZ5" s="400"/>
      <c r="TTA5" s="400"/>
      <c r="TTB5" s="400"/>
      <c r="TTC5" s="400"/>
      <c r="TTD5" s="400"/>
      <c r="TTE5" s="400"/>
      <c r="TTF5" s="400"/>
      <c r="TTG5" s="400"/>
      <c r="TTH5" s="400"/>
      <c r="TTI5" s="48"/>
      <c r="TTJ5" s="400"/>
      <c r="TTK5" s="400"/>
      <c r="TTL5" s="400"/>
      <c r="TTM5" s="400"/>
      <c r="TTN5" s="400"/>
      <c r="TTO5" s="400"/>
      <c r="TTP5" s="400"/>
      <c r="TTQ5" s="400"/>
      <c r="TTR5" s="400"/>
      <c r="TTS5" s="48"/>
      <c r="TTT5" s="400"/>
      <c r="TTU5" s="400"/>
      <c r="TTV5" s="400"/>
      <c r="TTW5" s="400"/>
      <c r="TTX5" s="400"/>
      <c r="TTY5" s="400"/>
      <c r="TTZ5" s="400"/>
      <c r="TUA5" s="400"/>
      <c r="TUB5" s="400"/>
      <c r="TUC5" s="48"/>
      <c r="TUD5" s="400"/>
      <c r="TUE5" s="400"/>
      <c r="TUF5" s="400"/>
      <c r="TUG5" s="400"/>
      <c r="TUH5" s="400"/>
      <c r="TUI5" s="400"/>
      <c r="TUJ5" s="400"/>
      <c r="TUK5" s="400"/>
      <c r="TUL5" s="400"/>
      <c r="TUM5" s="48"/>
      <c r="TUN5" s="400"/>
      <c r="TUO5" s="400"/>
      <c r="TUP5" s="400"/>
      <c r="TUQ5" s="400"/>
      <c r="TUR5" s="400"/>
      <c r="TUS5" s="400"/>
      <c r="TUT5" s="400"/>
      <c r="TUU5" s="400"/>
      <c r="TUV5" s="400"/>
      <c r="TUW5" s="48"/>
      <c r="TUX5" s="400"/>
      <c r="TUY5" s="400"/>
      <c r="TUZ5" s="400"/>
      <c r="TVA5" s="400"/>
      <c r="TVB5" s="400"/>
      <c r="TVC5" s="400"/>
      <c r="TVD5" s="400"/>
      <c r="TVE5" s="400"/>
      <c r="TVF5" s="400"/>
      <c r="TVG5" s="48"/>
      <c r="TVH5" s="400"/>
      <c r="TVI5" s="400"/>
      <c r="TVJ5" s="400"/>
      <c r="TVK5" s="400"/>
      <c r="TVL5" s="400"/>
      <c r="TVM5" s="400"/>
      <c r="TVN5" s="400"/>
      <c r="TVO5" s="400"/>
      <c r="TVP5" s="400"/>
      <c r="TVQ5" s="48"/>
      <c r="TVR5" s="400"/>
      <c r="TVS5" s="400"/>
      <c r="TVT5" s="400"/>
      <c r="TVU5" s="400"/>
      <c r="TVV5" s="400"/>
      <c r="TVW5" s="400"/>
      <c r="TVX5" s="400"/>
      <c r="TVY5" s="400"/>
      <c r="TVZ5" s="400"/>
      <c r="TWA5" s="48"/>
      <c r="TWB5" s="400"/>
      <c r="TWC5" s="400"/>
      <c r="TWD5" s="400"/>
      <c r="TWE5" s="400"/>
      <c r="TWF5" s="400"/>
      <c r="TWG5" s="400"/>
      <c r="TWH5" s="400"/>
      <c r="TWI5" s="400"/>
      <c r="TWJ5" s="400"/>
      <c r="TWK5" s="48"/>
      <c r="TWL5" s="400"/>
      <c r="TWM5" s="400"/>
      <c r="TWN5" s="400"/>
      <c r="TWO5" s="400"/>
      <c r="TWP5" s="400"/>
      <c r="TWQ5" s="400"/>
      <c r="TWR5" s="400"/>
      <c r="TWS5" s="400"/>
      <c r="TWT5" s="400"/>
      <c r="TWU5" s="48"/>
      <c r="TWV5" s="400"/>
      <c r="TWW5" s="400"/>
      <c r="TWX5" s="400"/>
      <c r="TWY5" s="400"/>
      <c r="TWZ5" s="400"/>
      <c r="TXA5" s="400"/>
      <c r="TXB5" s="400"/>
      <c r="TXC5" s="400"/>
      <c r="TXD5" s="400"/>
      <c r="TXE5" s="48"/>
      <c r="TXF5" s="400"/>
      <c r="TXG5" s="400"/>
      <c r="TXH5" s="400"/>
      <c r="TXI5" s="400"/>
      <c r="TXJ5" s="400"/>
      <c r="TXK5" s="400"/>
      <c r="TXL5" s="400"/>
      <c r="TXM5" s="400"/>
      <c r="TXN5" s="400"/>
      <c r="TXO5" s="48"/>
      <c r="TXP5" s="400"/>
      <c r="TXQ5" s="400"/>
      <c r="TXR5" s="400"/>
      <c r="TXS5" s="400"/>
      <c r="TXT5" s="400"/>
      <c r="TXU5" s="400"/>
      <c r="TXV5" s="400"/>
      <c r="TXW5" s="400"/>
      <c r="TXX5" s="400"/>
      <c r="TXY5" s="48"/>
      <c r="TXZ5" s="400"/>
      <c r="TYA5" s="400"/>
      <c r="TYB5" s="400"/>
      <c r="TYC5" s="400"/>
      <c r="TYD5" s="400"/>
      <c r="TYE5" s="400"/>
      <c r="TYF5" s="400"/>
      <c r="TYG5" s="400"/>
      <c r="TYH5" s="400"/>
      <c r="TYI5" s="48"/>
      <c r="TYJ5" s="400"/>
      <c r="TYK5" s="400"/>
      <c r="TYL5" s="400"/>
      <c r="TYM5" s="400"/>
      <c r="TYN5" s="400"/>
      <c r="TYO5" s="400"/>
      <c r="TYP5" s="400"/>
      <c r="TYQ5" s="400"/>
      <c r="TYR5" s="400"/>
      <c r="TYS5" s="48"/>
      <c r="TYT5" s="400"/>
      <c r="TYU5" s="400"/>
      <c r="TYV5" s="400"/>
      <c r="TYW5" s="400"/>
      <c r="TYX5" s="400"/>
      <c r="TYY5" s="400"/>
      <c r="TYZ5" s="400"/>
      <c r="TZA5" s="400"/>
      <c r="TZB5" s="400"/>
      <c r="TZC5" s="48"/>
      <c r="TZD5" s="400"/>
      <c r="TZE5" s="400"/>
      <c r="TZF5" s="400"/>
      <c r="TZG5" s="400"/>
      <c r="TZH5" s="400"/>
      <c r="TZI5" s="400"/>
      <c r="TZJ5" s="400"/>
      <c r="TZK5" s="400"/>
      <c r="TZL5" s="400"/>
      <c r="TZM5" s="48"/>
      <c r="TZN5" s="400"/>
      <c r="TZO5" s="400"/>
      <c r="TZP5" s="400"/>
      <c r="TZQ5" s="400"/>
      <c r="TZR5" s="400"/>
      <c r="TZS5" s="400"/>
      <c r="TZT5" s="400"/>
      <c r="TZU5" s="400"/>
      <c r="TZV5" s="400"/>
      <c r="TZW5" s="48"/>
      <c r="TZX5" s="400"/>
      <c r="TZY5" s="400"/>
      <c r="TZZ5" s="400"/>
      <c r="UAA5" s="400"/>
      <c r="UAB5" s="400"/>
      <c r="UAC5" s="400"/>
      <c r="UAD5" s="400"/>
      <c r="UAE5" s="400"/>
      <c r="UAF5" s="400"/>
      <c r="UAG5" s="48"/>
      <c r="UAH5" s="400"/>
      <c r="UAI5" s="400"/>
      <c r="UAJ5" s="400"/>
      <c r="UAK5" s="400"/>
      <c r="UAL5" s="400"/>
      <c r="UAM5" s="400"/>
      <c r="UAN5" s="400"/>
      <c r="UAO5" s="400"/>
      <c r="UAP5" s="400"/>
      <c r="UAQ5" s="48"/>
      <c r="UAR5" s="400"/>
      <c r="UAS5" s="400"/>
      <c r="UAT5" s="400"/>
      <c r="UAU5" s="400"/>
      <c r="UAV5" s="400"/>
      <c r="UAW5" s="400"/>
      <c r="UAX5" s="400"/>
      <c r="UAY5" s="400"/>
      <c r="UAZ5" s="400"/>
      <c r="UBA5" s="48"/>
      <c r="UBB5" s="400"/>
      <c r="UBC5" s="400"/>
      <c r="UBD5" s="400"/>
      <c r="UBE5" s="400"/>
      <c r="UBF5" s="400"/>
      <c r="UBG5" s="400"/>
      <c r="UBH5" s="400"/>
      <c r="UBI5" s="400"/>
      <c r="UBJ5" s="400"/>
      <c r="UBK5" s="48"/>
      <c r="UBL5" s="400"/>
      <c r="UBM5" s="400"/>
      <c r="UBN5" s="400"/>
      <c r="UBO5" s="400"/>
      <c r="UBP5" s="400"/>
      <c r="UBQ5" s="400"/>
      <c r="UBR5" s="400"/>
      <c r="UBS5" s="400"/>
      <c r="UBT5" s="400"/>
      <c r="UBU5" s="48"/>
      <c r="UBV5" s="400"/>
      <c r="UBW5" s="400"/>
      <c r="UBX5" s="400"/>
      <c r="UBY5" s="400"/>
      <c r="UBZ5" s="400"/>
      <c r="UCA5" s="400"/>
      <c r="UCB5" s="400"/>
      <c r="UCC5" s="400"/>
      <c r="UCD5" s="400"/>
      <c r="UCE5" s="48"/>
      <c r="UCF5" s="400"/>
      <c r="UCG5" s="400"/>
      <c r="UCH5" s="400"/>
      <c r="UCI5" s="400"/>
      <c r="UCJ5" s="400"/>
      <c r="UCK5" s="400"/>
      <c r="UCL5" s="400"/>
      <c r="UCM5" s="400"/>
      <c r="UCN5" s="400"/>
      <c r="UCO5" s="48"/>
      <c r="UCP5" s="400"/>
      <c r="UCQ5" s="400"/>
      <c r="UCR5" s="400"/>
      <c r="UCS5" s="400"/>
      <c r="UCT5" s="400"/>
      <c r="UCU5" s="400"/>
      <c r="UCV5" s="400"/>
      <c r="UCW5" s="400"/>
      <c r="UCX5" s="400"/>
      <c r="UCY5" s="48"/>
      <c r="UCZ5" s="400"/>
      <c r="UDA5" s="400"/>
      <c r="UDB5" s="400"/>
      <c r="UDC5" s="400"/>
      <c r="UDD5" s="400"/>
      <c r="UDE5" s="400"/>
      <c r="UDF5" s="400"/>
      <c r="UDG5" s="400"/>
      <c r="UDH5" s="400"/>
      <c r="UDI5" s="48"/>
      <c r="UDJ5" s="400"/>
      <c r="UDK5" s="400"/>
      <c r="UDL5" s="400"/>
      <c r="UDM5" s="400"/>
      <c r="UDN5" s="400"/>
      <c r="UDO5" s="400"/>
      <c r="UDP5" s="400"/>
      <c r="UDQ5" s="400"/>
      <c r="UDR5" s="400"/>
      <c r="UDS5" s="48"/>
      <c r="UDT5" s="400"/>
      <c r="UDU5" s="400"/>
      <c r="UDV5" s="400"/>
      <c r="UDW5" s="400"/>
      <c r="UDX5" s="400"/>
      <c r="UDY5" s="400"/>
      <c r="UDZ5" s="400"/>
      <c r="UEA5" s="400"/>
      <c r="UEB5" s="400"/>
      <c r="UEC5" s="48"/>
      <c r="UED5" s="400"/>
      <c r="UEE5" s="400"/>
      <c r="UEF5" s="400"/>
      <c r="UEG5" s="400"/>
      <c r="UEH5" s="400"/>
      <c r="UEI5" s="400"/>
      <c r="UEJ5" s="400"/>
      <c r="UEK5" s="400"/>
      <c r="UEL5" s="400"/>
      <c r="UEM5" s="48"/>
      <c r="UEN5" s="400"/>
      <c r="UEO5" s="400"/>
      <c r="UEP5" s="400"/>
      <c r="UEQ5" s="400"/>
      <c r="UER5" s="400"/>
      <c r="UES5" s="400"/>
      <c r="UET5" s="400"/>
      <c r="UEU5" s="400"/>
      <c r="UEV5" s="400"/>
      <c r="UEW5" s="48"/>
      <c r="UEX5" s="400"/>
      <c r="UEY5" s="400"/>
      <c r="UEZ5" s="400"/>
      <c r="UFA5" s="400"/>
      <c r="UFB5" s="400"/>
      <c r="UFC5" s="400"/>
      <c r="UFD5" s="400"/>
      <c r="UFE5" s="400"/>
      <c r="UFF5" s="400"/>
      <c r="UFG5" s="48"/>
      <c r="UFH5" s="400"/>
      <c r="UFI5" s="400"/>
      <c r="UFJ5" s="400"/>
      <c r="UFK5" s="400"/>
      <c r="UFL5" s="400"/>
      <c r="UFM5" s="400"/>
      <c r="UFN5" s="400"/>
      <c r="UFO5" s="400"/>
      <c r="UFP5" s="400"/>
      <c r="UFQ5" s="48"/>
      <c r="UFR5" s="400"/>
      <c r="UFS5" s="400"/>
      <c r="UFT5" s="400"/>
      <c r="UFU5" s="400"/>
      <c r="UFV5" s="400"/>
      <c r="UFW5" s="400"/>
      <c r="UFX5" s="400"/>
      <c r="UFY5" s="400"/>
      <c r="UFZ5" s="400"/>
      <c r="UGA5" s="48"/>
      <c r="UGB5" s="400"/>
      <c r="UGC5" s="400"/>
      <c r="UGD5" s="400"/>
      <c r="UGE5" s="400"/>
      <c r="UGF5" s="400"/>
      <c r="UGG5" s="400"/>
      <c r="UGH5" s="400"/>
      <c r="UGI5" s="400"/>
      <c r="UGJ5" s="400"/>
      <c r="UGK5" s="48"/>
      <c r="UGL5" s="400"/>
      <c r="UGM5" s="400"/>
      <c r="UGN5" s="400"/>
      <c r="UGO5" s="400"/>
      <c r="UGP5" s="400"/>
      <c r="UGQ5" s="400"/>
      <c r="UGR5" s="400"/>
      <c r="UGS5" s="400"/>
      <c r="UGT5" s="400"/>
      <c r="UGU5" s="48"/>
      <c r="UGV5" s="400"/>
      <c r="UGW5" s="400"/>
      <c r="UGX5" s="400"/>
      <c r="UGY5" s="400"/>
      <c r="UGZ5" s="400"/>
      <c r="UHA5" s="400"/>
      <c r="UHB5" s="400"/>
      <c r="UHC5" s="400"/>
      <c r="UHD5" s="400"/>
      <c r="UHE5" s="48"/>
      <c r="UHF5" s="400"/>
      <c r="UHG5" s="400"/>
      <c r="UHH5" s="400"/>
      <c r="UHI5" s="400"/>
      <c r="UHJ5" s="400"/>
      <c r="UHK5" s="400"/>
      <c r="UHL5" s="400"/>
      <c r="UHM5" s="400"/>
      <c r="UHN5" s="400"/>
      <c r="UHO5" s="48"/>
      <c r="UHP5" s="400"/>
      <c r="UHQ5" s="400"/>
      <c r="UHR5" s="400"/>
      <c r="UHS5" s="400"/>
      <c r="UHT5" s="400"/>
      <c r="UHU5" s="400"/>
      <c r="UHV5" s="400"/>
      <c r="UHW5" s="400"/>
      <c r="UHX5" s="400"/>
      <c r="UHY5" s="48"/>
      <c r="UHZ5" s="400"/>
      <c r="UIA5" s="400"/>
      <c r="UIB5" s="400"/>
      <c r="UIC5" s="400"/>
      <c r="UID5" s="400"/>
      <c r="UIE5" s="400"/>
      <c r="UIF5" s="400"/>
      <c r="UIG5" s="400"/>
      <c r="UIH5" s="400"/>
      <c r="UII5" s="48"/>
      <c r="UIJ5" s="400"/>
      <c r="UIK5" s="400"/>
      <c r="UIL5" s="400"/>
      <c r="UIM5" s="400"/>
      <c r="UIN5" s="400"/>
      <c r="UIO5" s="400"/>
      <c r="UIP5" s="400"/>
      <c r="UIQ5" s="400"/>
      <c r="UIR5" s="400"/>
      <c r="UIS5" s="48"/>
      <c r="UIT5" s="400"/>
      <c r="UIU5" s="400"/>
      <c r="UIV5" s="400"/>
      <c r="UIW5" s="400"/>
      <c r="UIX5" s="400"/>
      <c r="UIY5" s="400"/>
      <c r="UIZ5" s="400"/>
      <c r="UJA5" s="400"/>
      <c r="UJB5" s="400"/>
      <c r="UJC5" s="48"/>
      <c r="UJD5" s="400"/>
      <c r="UJE5" s="400"/>
      <c r="UJF5" s="400"/>
      <c r="UJG5" s="400"/>
      <c r="UJH5" s="400"/>
      <c r="UJI5" s="400"/>
      <c r="UJJ5" s="400"/>
      <c r="UJK5" s="400"/>
      <c r="UJL5" s="400"/>
      <c r="UJM5" s="48"/>
      <c r="UJN5" s="400"/>
      <c r="UJO5" s="400"/>
      <c r="UJP5" s="400"/>
      <c r="UJQ5" s="400"/>
      <c r="UJR5" s="400"/>
      <c r="UJS5" s="400"/>
      <c r="UJT5" s="400"/>
      <c r="UJU5" s="400"/>
      <c r="UJV5" s="400"/>
      <c r="UJW5" s="48"/>
      <c r="UJX5" s="400"/>
      <c r="UJY5" s="400"/>
      <c r="UJZ5" s="400"/>
      <c r="UKA5" s="400"/>
      <c r="UKB5" s="400"/>
      <c r="UKC5" s="400"/>
      <c r="UKD5" s="400"/>
      <c r="UKE5" s="400"/>
      <c r="UKF5" s="400"/>
      <c r="UKG5" s="48"/>
      <c r="UKH5" s="400"/>
      <c r="UKI5" s="400"/>
      <c r="UKJ5" s="400"/>
      <c r="UKK5" s="400"/>
      <c r="UKL5" s="400"/>
      <c r="UKM5" s="400"/>
      <c r="UKN5" s="400"/>
      <c r="UKO5" s="400"/>
      <c r="UKP5" s="400"/>
      <c r="UKQ5" s="48"/>
      <c r="UKR5" s="400"/>
      <c r="UKS5" s="400"/>
      <c r="UKT5" s="400"/>
      <c r="UKU5" s="400"/>
      <c r="UKV5" s="400"/>
      <c r="UKW5" s="400"/>
      <c r="UKX5" s="400"/>
      <c r="UKY5" s="400"/>
      <c r="UKZ5" s="400"/>
      <c r="ULA5" s="48"/>
      <c r="ULB5" s="400"/>
      <c r="ULC5" s="400"/>
      <c r="ULD5" s="400"/>
      <c r="ULE5" s="400"/>
      <c r="ULF5" s="400"/>
      <c r="ULG5" s="400"/>
      <c r="ULH5" s="400"/>
      <c r="ULI5" s="400"/>
      <c r="ULJ5" s="400"/>
      <c r="ULK5" s="48"/>
      <c r="ULL5" s="400"/>
      <c r="ULM5" s="400"/>
      <c r="ULN5" s="400"/>
      <c r="ULO5" s="400"/>
      <c r="ULP5" s="400"/>
      <c r="ULQ5" s="400"/>
      <c r="ULR5" s="400"/>
      <c r="ULS5" s="400"/>
      <c r="ULT5" s="400"/>
      <c r="ULU5" s="48"/>
      <c r="ULV5" s="400"/>
      <c r="ULW5" s="400"/>
      <c r="ULX5" s="400"/>
      <c r="ULY5" s="400"/>
      <c r="ULZ5" s="400"/>
      <c r="UMA5" s="400"/>
      <c r="UMB5" s="400"/>
      <c r="UMC5" s="400"/>
      <c r="UMD5" s="400"/>
      <c r="UME5" s="48"/>
      <c r="UMF5" s="400"/>
      <c r="UMG5" s="400"/>
      <c r="UMH5" s="400"/>
      <c r="UMI5" s="400"/>
      <c r="UMJ5" s="400"/>
      <c r="UMK5" s="400"/>
      <c r="UML5" s="400"/>
      <c r="UMM5" s="400"/>
      <c r="UMN5" s="400"/>
      <c r="UMO5" s="48"/>
      <c r="UMP5" s="400"/>
      <c r="UMQ5" s="400"/>
      <c r="UMR5" s="400"/>
      <c r="UMS5" s="400"/>
      <c r="UMT5" s="400"/>
      <c r="UMU5" s="400"/>
      <c r="UMV5" s="400"/>
      <c r="UMW5" s="400"/>
      <c r="UMX5" s="400"/>
      <c r="UMY5" s="48"/>
      <c r="UMZ5" s="400"/>
      <c r="UNA5" s="400"/>
      <c r="UNB5" s="400"/>
      <c r="UNC5" s="400"/>
      <c r="UND5" s="400"/>
      <c r="UNE5" s="400"/>
      <c r="UNF5" s="400"/>
      <c r="UNG5" s="400"/>
      <c r="UNH5" s="400"/>
      <c r="UNI5" s="48"/>
      <c r="UNJ5" s="400"/>
      <c r="UNK5" s="400"/>
      <c r="UNL5" s="400"/>
      <c r="UNM5" s="400"/>
      <c r="UNN5" s="400"/>
      <c r="UNO5" s="400"/>
      <c r="UNP5" s="400"/>
      <c r="UNQ5" s="400"/>
      <c r="UNR5" s="400"/>
      <c r="UNS5" s="48"/>
      <c r="UNT5" s="400"/>
      <c r="UNU5" s="400"/>
      <c r="UNV5" s="400"/>
      <c r="UNW5" s="400"/>
      <c r="UNX5" s="400"/>
      <c r="UNY5" s="400"/>
      <c r="UNZ5" s="400"/>
      <c r="UOA5" s="400"/>
      <c r="UOB5" s="400"/>
      <c r="UOC5" s="48"/>
      <c r="UOD5" s="400"/>
      <c r="UOE5" s="400"/>
      <c r="UOF5" s="400"/>
      <c r="UOG5" s="400"/>
      <c r="UOH5" s="400"/>
      <c r="UOI5" s="400"/>
      <c r="UOJ5" s="400"/>
      <c r="UOK5" s="400"/>
      <c r="UOL5" s="400"/>
      <c r="UOM5" s="48"/>
      <c r="UON5" s="400"/>
      <c r="UOO5" s="400"/>
      <c r="UOP5" s="400"/>
      <c r="UOQ5" s="400"/>
      <c r="UOR5" s="400"/>
      <c r="UOS5" s="400"/>
      <c r="UOT5" s="400"/>
      <c r="UOU5" s="400"/>
      <c r="UOV5" s="400"/>
      <c r="UOW5" s="48"/>
      <c r="UOX5" s="400"/>
      <c r="UOY5" s="400"/>
      <c r="UOZ5" s="400"/>
      <c r="UPA5" s="400"/>
      <c r="UPB5" s="400"/>
      <c r="UPC5" s="400"/>
      <c r="UPD5" s="400"/>
      <c r="UPE5" s="400"/>
      <c r="UPF5" s="400"/>
      <c r="UPG5" s="48"/>
      <c r="UPH5" s="400"/>
      <c r="UPI5" s="400"/>
      <c r="UPJ5" s="400"/>
      <c r="UPK5" s="400"/>
      <c r="UPL5" s="400"/>
      <c r="UPM5" s="400"/>
      <c r="UPN5" s="400"/>
      <c r="UPO5" s="400"/>
      <c r="UPP5" s="400"/>
      <c r="UPQ5" s="48"/>
      <c r="UPR5" s="400"/>
      <c r="UPS5" s="400"/>
      <c r="UPT5" s="400"/>
      <c r="UPU5" s="400"/>
      <c r="UPV5" s="400"/>
      <c r="UPW5" s="400"/>
      <c r="UPX5" s="400"/>
      <c r="UPY5" s="400"/>
      <c r="UPZ5" s="400"/>
      <c r="UQA5" s="48"/>
      <c r="UQB5" s="400"/>
      <c r="UQC5" s="400"/>
      <c r="UQD5" s="400"/>
      <c r="UQE5" s="400"/>
      <c r="UQF5" s="400"/>
      <c r="UQG5" s="400"/>
      <c r="UQH5" s="400"/>
      <c r="UQI5" s="400"/>
      <c r="UQJ5" s="400"/>
      <c r="UQK5" s="48"/>
      <c r="UQL5" s="400"/>
      <c r="UQM5" s="400"/>
      <c r="UQN5" s="400"/>
      <c r="UQO5" s="400"/>
      <c r="UQP5" s="400"/>
      <c r="UQQ5" s="400"/>
      <c r="UQR5" s="400"/>
      <c r="UQS5" s="400"/>
      <c r="UQT5" s="400"/>
      <c r="UQU5" s="48"/>
      <c r="UQV5" s="400"/>
      <c r="UQW5" s="400"/>
      <c r="UQX5" s="400"/>
      <c r="UQY5" s="400"/>
      <c r="UQZ5" s="400"/>
      <c r="URA5" s="400"/>
      <c r="URB5" s="400"/>
      <c r="URC5" s="400"/>
      <c r="URD5" s="400"/>
      <c r="URE5" s="48"/>
      <c r="URF5" s="400"/>
      <c r="URG5" s="400"/>
      <c r="URH5" s="400"/>
      <c r="URI5" s="400"/>
      <c r="URJ5" s="400"/>
      <c r="URK5" s="400"/>
      <c r="URL5" s="400"/>
      <c r="URM5" s="400"/>
      <c r="URN5" s="400"/>
      <c r="URO5" s="48"/>
      <c r="URP5" s="400"/>
      <c r="URQ5" s="400"/>
      <c r="URR5" s="400"/>
      <c r="URS5" s="400"/>
      <c r="URT5" s="400"/>
      <c r="URU5" s="400"/>
      <c r="URV5" s="400"/>
      <c r="URW5" s="400"/>
      <c r="URX5" s="400"/>
      <c r="URY5" s="48"/>
      <c r="URZ5" s="400"/>
      <c r="USA5" s="400"/>
      <c r="USB5" s="400"/>
      <c r="USC5" s="400"/>
      <c r="USD5" s="400"/>
      <c r="USE5" s="400"/>
      <c r="USF5" s="400"/>
      <c r="USG5" s="400"/>
      <c r="USH5" s="400"/>
      <c r="USI5" s="48"/>
      <c r="USJ5" s="400"/>
      <c r="USK5" s="400"/>
      <c r="USL5" s="400"/>
      <c r="USM5" s="400"/>
      <c r="USN5" s="400"/>
      <c r="USO5" s="400"/>
      <c r="USP5" s="400"/>
      <c r="USQ5" s="400"/>
      <c r="USR5" s="400"/>
      <c r="USS5" s="48"/>
      <c r="UST5" s="400"/>
      <c r="USU5" s="400"/>
      <c r="USV5" s="400"/>
      <c r="USW5" s="400"/>
      <c r="USX5" s="400"/>
      <c r="USY5" s="400"/>
      <c r="USZ5" s="400"/>
      <c r="UTA5" s="400"/>
      <c r="UTB5" s="400"/>
      <c r="UTC5" s="48"/>
      <c r="UTD5" s="400"/>
      <c r="UTE5" s="400"/>
      <c r="UTF5" s="400"/>
      <c r="UTG5" s="400"/>
      <c r="UTH5" s="400"/>
      <c r="UTI5" s="400"/>
      <c r="UTJ5" s="400"/>
      <c r="UTK5" s="400"/>
      <c r="UTL5" s="400"/>
      <c r="UTM5" s="48"/>
      <c r="UTN5" s="400"/>
      <c r="UTO5" s="400"/>
      <c r="UTP5" s="400"/>
      <c r="UTQ5" s="400"/>
      <c r="UTR5" s="400"/>
      <c r="UTS5" s="400"/>
      <c r="UTT5" s="400"/>
      <c r="UTU5" s="400"/>
      <c r="UTV5" s="400"/>
      <c r="UTW5" s="48"/>
      <c r="UTX5" s="400"/>
      <c r="UTY5" s="400"/>
      <c r="UTZ5" s="400"/>
      <c r="UUA5" s="400"/>
      <c r="UUB5" s="400"/>
      <c r="UUC5" s="400"/>
      <c r="UUD5" s="400"/>
      <c r="UUE5" s="400"/>
      <c r="UUF5" s="400"/>
      <c r="UUG5" s="48"/>
      <c r="UUH5" s="400"/>
      <c r="UUI5" s="400"/>
      <c r="UUJ5" s="400"/>
      <c r="UUK5" s="400"/>
      <c r="UUL5" s="400"/>
      <c r="UUM5" s="400"/>
      <c r="UUN5" s="400"/>
      <c r="UUO5" s="400"/>
      <c r="UUP5" s="400"/>
      <c r="UUQ5" s="48"/>
      <c r="UUR5" s="400"/>
      <c r="UUS5" s="400"/>
      <c r="UUT5" s="400"/>
      <c r="UUU5" s="400"/>
      <c r="UUV5" s="400"/>
      <c r="UUW5" s="400"/>
      <c r="UUX5" s="400"/>
      <c r="UUY5" s="400"/>
      <c r="UUZ5" s="400"/>
      <c r="UVA5" s="48"/>
      <c r="UVB5" s="400"/>
      <c r="UVC5" s="400"/>
      <c r="UVD5" s="400"/>
      <c r="UVE5" s="400"/>
      <c r="UVF5" s="400"/>
      <c r="UVG5" s="400"/>
      <c r="UVH5" s="400"/>
      <c r="UVI5" s="400"/>
      <c r="UVJ5" s="400"/>
      <c r="UVK5" s="48"/>
      <c r="UVL5" s="400"/>
      <c r="UVM5" s="400"/>
      <c r="UVN5" s="400"/>
      <c r="UVO5" s="400"/>
      <c r="UVP5" s="400"/>
      <c r="UVQ5" s="400"/>
      <c r="UVR5" s="400"/>
      <c r="UVS5" s="400"/>
      <c r="UVT5" s="400"/>
      <c r="UVU5" s="48"/>
      <c r="UVV5" s="400"/>
      <c r="UVW5" s="400"/>
      <c r="UVX5" s="400"/>
      <c r="UVY5" s="400"/>
      <c r="UVZ5" s="400"/>
      <c r="UWA5" s="400"/>
      <c r="UWB5" s="400"/>
      <c r="UWC5" s="400"/>
      <c r="UWD5" s="400"/>
      <c r="UWE5" s="48"/>
      <c r="UWF5" s="400"/>
      <c r="UWG5" s="400"/>
      <c r="UWH5" s="400"/>
      <c r="UWI5" s="400"/>
      <c r="UWJ5" s="400"/>
      <c r="UWK5" s="400"/>
      <c r="UWL5" s="400"/>
      <c r="UWM5" s="400"/>
      <c r="UWN5" s="400"/>
      <c r="UWO5" s="48"/>
      <c r="UWP5" s="400"/>
      <c r="UWQ5" s="400"/>
      <c r="UWR5" s="400"/>
      <c r="UWS5" s="400"/>
      <c r="UWT5" s="400"/>
      <c r="UWU5" s="400"/>
      <c r="UWV5" s="400"/>
      <c r="UWW5" s="400"/>
      <c r="UWX5" s="400"/>
      <c r="UWY5" s="48"/>
      <c r="UWZ5" s="400"/>
      <c r="UXA5" s="400"/>
      <c r="UXB5" s="400"/>
      <c r="UXC5" s="400"/>
      <c r="UXD5" s="400"/>
      <c r="UXE5" s="400"/>
      <c r="UXF5" s="400"/>
      <c r="UXG5" s="400"/>
      <c r="UXH5" s="400"/>
      <c r="UXI5" s="48"/>
      <c r="UXJ5" s="400"/>
      <c r="UXK5" s="400"/>
      <c r="UXL5" s="400"/>
      <c r="UXM5" s="400"/>
      <c r="UXN5" s="400"/>
      <c r="UXO5" s="400"/>
      <c r="UXP5" s="400"/>
      <c r="UXQ5" s="400"/>
      <c r="UXR5" s="400"/>
      <c r="UXS5" s="48"/>
      <c r="UXT5" s="400"/>
      <c r="UXU5" s="400"/>
      <c r="UXV5" s="400"/>
      <c r="UXW5" s="400"/>
      <c r="UXX5" s="400"/>
      <c r="UXY5" s="400"/>
      <c r="UXZ5" s="400"/>
      <c r="UYA5" s="400"/>
      <c r="UYB5" s="400"/>
      <c r="UYC5" s="48"/>
      <c r="UYD5" s="400"/>
      <c r="UYE5" s="400"/>
      <c r="UYF5" s="400"/>
      <c r="UYG5" s="400"/>
      <c r="UYH5" s="400"/>
      <c r="UYI5" s="400"/>
      <c r="UYJ5" s="400"/>
      <c r="UYK5" s="400"/>
      <c r="UYL5" s="400"/>
      <c r="UYM5" s="48"/>
      <c r="UYN5" s="400"/>
      <c r="UYO5" s="400"/>
      <c r="UYP5" s="400"/>
      <c r="UYQ5" s="400"/>
      <c r="UYR5" s="400"/>
      <c r="UYS5" s="400"/>
      <c r="UYT5" s="400"/>
      <c r="UYU5" s="400"/>
      <c r="UYV5" s="400"/>
      <c r="UYW5" s="48"/>
      <c r="UYX5" s="400"/>
      <c r="UYY5" s="400"/>
      <c r="UYZ5" s="400"/>
      <c r="UZA5" s="400"/>
      <c r="UZB5" s="400"/>
      <c r="UZC5" s="400"/>
      <c r="UZD5" s="400"/>
      <c r="UZE5" s="400"/>
      <c r="UZF5" s="400"/>
      <c r="UZG5" s="48"/>
      <c r="UZH5" s="400"/>
      <c r="UZI5" s="400"/>
      <c r="UZJ5" s="400"/>
      <c r="UZK5" s="400"/>
      <c r="UZL5" s="400"/>
      <c r="UZM5" s="400"/>
      <c r="UZN5" s="400"/>
      <c r="UZO5" s="400"/>
      <c r="UZP5" s="400"/>
      <c r="UZQ5" s="48"/>
      <c r="UZR5" s="400"/>
      <c r="UZS5" s="400"/>
      <c r="UZT5" s="400"/>
      <c r="UZU5" s="400"/>
      <c r="UZV5" s="400"/>
      <c r="UZW5" s="400"/>
      <c r="UZX5" s="400"/>
      <c r="UZY5" s="400"/>
      <c r="UZZ5" s="400"/>
      <c r="VAA5" s="48"/>
      <c r="VAB5" s="400"/>
      <c r="VAC5" s="400"/>
      <c r="VAD5" s="400"/>
      <c r="VAE5" s="400"/>
      <c r="VAF5" s="400"/>
      <c r="VAG5" s="400"/>
      <c r="VAH5" s="400"/>
      <c r="VAI5" s="400"/>
      <c r="VAJ5" s="400"/>
      <c r="VAK5" s="48"/>
      <c r="VAL5" s="400"/>
      <c r="VAM5" s="400"/>
      <c r="VAN5" s="400"/>
      <c r="VAO5" s="400"/>
      <c r="VAP5" s="400"/>
      <c r="VAQ5" s="400"/>
      <c r="VAR5" s="400"/>
      <c r="VAS5" s="400"/>
      <c r="VAT5" s="400"/>
      <c r="VAU5" s="48"/>
      <c r="VAV5" s="400"/>
      <c r="VAW5" s="400"/>
      <c r="VAX5" s="400"/>
      <c r="VAY5" s="400"/>
      <c r="VAZ5" s="400"/>
      <c r="VBA5" s="400"/>
      <c r="VBB5" s="400"/>
      <c r="VBC5" s="400"/>
      <c r="VBD5" s="400"/>
      <c r="VBE5" s="48"/>
      <c r="VBF5" s="400"/>
      <c r="VBG5" s="400"/>
      <c r="VBH5" s="400"/>
      <c r="VBI5" s="400"/>
      <c r="VBJ5" s="400"/>
      <c r="VBK5" s="400"/>
      <c r="VBL5" s="400"/>
      <c r="VBM5" s="400"/>
      <c r="VBN5" s="400"/>
      <c r="VBO5" s="48"/>
      <c r="VBP5" s="400"/>
      <c r="VBQ5" s="400"/>
      <c r="VBR5" s="400"/>
      <c r="VBS5" s="400"/>
      <c r="VBT5" s="400"/>
      <c r="VBU5" s="400"/>
      <c r="VBV5" s="400"/>
      <c r="VBW5" s="400"/>
      <c r="VBX5" s="400"/>
      <c r="VBY5" s="48"/>
      <c r="VBZ5" s="400"/>
      <c r="VCA5" s="400"/>
      <c r="VCB5" s="400"/>
      <c r="VCC5" s="400"/>
      <c r="VCD5" s="400"/>
      <c r="VCE5" s="400"/>
      <c r="VCF5" s="400"/>
      <c r="VCG5" s="400"/>
      <c r="VCH5" s="400"/>
      <c r="VCI5" s="48"/>
      <c r="VCJ5" s="400"/>
      <c r="VCK5" s="400"/>
      <c r="VCL5" s="400"/>
      <c r="VCM5" s="400"/>
      <c r="VCN5" s="400"/>
      <c r="VCO5" s="400"/>
      <c r="VCP5" s="400"/>
      <c r="VCQ5" s="400"/>
      <c r="VCR5" s="400"/>
      <c r="VCS5" s="48"/>
      <c r="VCT5" s="400"/>
      <c r="VCU5" s="400"/>
      <c r="VCV5" s="400"/>
      <c r="VCW5" s="400"/>
      <c r="VCX5" s="400"/>
      <c r="VCY5" s="400"/>
      <c r="VCZ5" s="400"/>
      <c r="VDA5" s="400"/>
      <c r="VDB5" s="400"/>
      <c r="VDC5" s="48"/>
      <c r="VDD5" s="400"/>
      <c r="VDE5" s="400"/>
      <c r="VDF5" s="400"/>
      <c r="VDG5" s="400"/>
      <c r="VDH5" s="400"/>
      <c r="VDI5" s="400"/>
      <c r="VDJ5" s="400"/>
      <c r="VDK5" s="400"/>
      <c r="VDL5" s="400"/>
      <c r="VDM5" s="48"/>
      <c r="VDN5" s="400"/>
      <c r="VDO5" s="400"/>
      <c r="VDP5" s="400"/>
      <c r="VDQ5" s="400"/>
      <c r="VDR5" s="400"/>
      <c r="VDS5" s="400"/>
      <c r="VDT5" s="400"/>
      <c r="VDU5" s="400"/>
      <c r="VDV5" s="400"/>
      <c r="VDW5" s="48"/>
      <c r="VDX5" s="400"/>
      <c r="VDY5" s="400"/>
      <c r="VDZ5" s="400"/>
      <c r="VEA5" s="400"/>
      <c r="VEB5" s="400"/>
      <c r="VEC5" s="400"/>
      <c r="VED5" s="400"/>
      <c r="VEE5" s="400"/>
      <c r="VEF5" s="400"/>
      <c r="VEG5" s="48"/>
      <c r="VEH5" s="400"/>
      <c r="VEI5" s="400"/>
      <c r="VEJ5" s="400"/>
      <c r="VEK5" s="400"/>
      <c r="VEL5" s="400"/>
      <c r="VEM5" s="400"/>
      <c r="VEN5" s="400"/>
      <c r="VEO5" s="400"/>
      <c r="VEP5" s="400"/>
      <c r="VEQ5" s="48"/>
      <c r="VER5" s="400"/>
      <c r="VES5" s="400"/>
      <c r="VET5" s="400"/>
      <c r="VEU5" s="400"/>
      <c r="VEV5" s="400"/>
      <c r="VEW5" s="400"/>
      <c r="VEX5" s="400"/>
      <c r="VEY5" s="400"/>
      <c r="VEZ5" s="400"/>
      <c r="VFA5" s="48"/>
      <c r="VFB5" s="400"/>
      <c r="VFC5" s="400"/>
      <c r="VFD5" s="400"/>
      <c r="VFE5" s="400"/>
      <c r="VFF5" s="400"/>
      <c r="VFG5" s="400"/>
      <c r="VFH5" s="400"/>
      <c r="VFI5" s="400"/>
      <c r="VFJ5" s="400"/>
      <c r="VFK5" s="48"/>
      <c r="VFL5" s="400"/>
      <c r="VFM5" s="400"/>
      <c r="VFN5" s="400"/>
      <c r="VFO5" s="400"/>
      <c r="VFP5" s="400"/>
      <c r="VFQ5" s="400"/>
      <c r="VFR5" s="400"/>
      <c r="VFS5" s="400"/>
      <c r="VFT5" s="400"/>
      <c r="VFU5" s="48"/>
      <c r="VFV5" s="400"/>
      <c r="VFW5" s="400"/>
      <c r="VFX5" s="400"/>
      <c r="VFY5" s="400"/>
      <c r="VFZ5" s="400"/>
      <c r="VGA5" s="400"/>
      <c r="VGB5" s="400"/>
      <c r="VGC5" s="400"/>
      <c r="VGD5" s="400"/>
      <c r="VGE5" s="48"/>
      <c r="VGF5" s="400"/>
      <c r="VGG5" s="400"/>
      <c r="VGH5" s="400"/>
      <c r="VGI5" s="400"/>
      <c r="VGJ5" s="400"/>
      <c r="VGK5" s="400"/>
      <c r="VGL5" s="400"/>
      <c r="VGM5" s="400"/>
      <c r="VGN5" s="400"/>
      <c r="VGO5" s="48"/>
      <c r="VGP5" s="400"/>
      <c r="VGQ5" s="400"/>
      <c r="VGR5" s="400"/>
      <c r="VGS5" s="400"/>
      <c r="VGT5" s="400"/>
      <c r="VGU5" s="400"/>
      <c r="VGV5" s="400"/>
      <c r="VGW5" s="400"/>
      <c r="VGX5" s="400"/>
      <c r="VGY5" s="48"/>
      <c r="VGZ5" s="400"/>
      <c r="VHA5" s="400"/>
      <c r="VHB5" s="400"/>
      <c r="VHC5" s="400"/>
      <c r="VHD5" s="400"/>
      <c r="VHE5" s="400"/>
      <c r="VHF5" s="400"/>
      <c r="VHG5" s="400"/>
      <c r="VHH5" s="400"/>
      <c r="VHI5" s="48"/>
      <c r="VHJ5" s="400"/>
      <c r="VHK5" s="400"/>
      <c r="VHL5" s="400"/>
      <c r="VHM5" s="400"/>
      <c r="VHN5" s="400"/>
      <c r="VHO5" s="400"/>
      <c r="VHP5" s="400"/>
      <c r="VHQ5" s="400"/>
      <c r="VHR5" s="400"/>
      <c r="VHS5" s="48"/>
      <c r="VHT5" s="400"/>
      <c r="VHU5" s="400"/>
      <c r="VHV5" s="400"/>
      <c r="VHW5" s="400"/>
      <c r="VHX5" s="400"/>
      <c r="VHY5" s="400"/>
      <c r="VHZ5" s="400"/>
      <c r="VIA5" s="400"/>
      <c r="VIB5" s="400"/>
      <c r="VIC5" s="48"/>
      <c r="VID5" s="400"/>
      <c r="VIE5" s="400"/>
      <c r="VIF5" s="400"/>
      <c r="VIG5" s="400"/>
      <c r="VIH5" s="400"/>
      <c r="VII5" s="400"/>
      <c r="VIJ5" s="400"/>
      <c r="VIK5" s="400"/>
      <c r="VIL5" s="400"/>
      <c r="VIM5" s="48"/>
      <c r="VIN5" s="400"/>
      <c r="VIO5" s="400"/>
      <c r="VIP5" s="400"/>
      <c r="VIQ5" s="400"/>
      <c r="VIR5" s="400"/>
      <c r="VIS5" s="400"/>
      <c r="VIT5" s="400"/>
      <c r="VIU5" s="400"/>
      <c r="VIV5" s="400"/>
      <c r="VIW5" s="48"/>
      <c r="VIX5" s="400"/>
      <c r="VIY5" s="400"/>
      <c r="VIZ5" s="400"/>
      <c r="VJA5" s="400"/>
      <c r="VJB5" s="400"/>
      <c r="VJC5" s="400"/>
      <c r="VJD5" s="400"/>
      <c r="VJE5" s="400"/>
      <c r="VJF5" s="400"/>
      <c r="VJG5" s="48"/>
      <c r="VJH5" s="400"/>
      <c r="VJI5" s="400"/>
      <c r="VJJ5" s="400"/>
      <c r="VJK5" s="400"/>
      <c r="VJL5" s="400"/>
      <c r="VJM5" s="400"/>
      <c r="VJN5" s="400"/>
      <c r="VJO5" s="400"/>
      <c r="VJP5" s="400"/>
      <c r="VJQ5" s="48"/>
      <c r="VJR5" s="400"/>
      <c r="VJS5" s="400"/>
      <c r="VJT5" s="400"/>
      <c r="VJU5" s="400"/>
      <c r="VJV5" s="400"/>
      <c r="VJW5" s="400"/>
      <c r="VJX5" s="400"/>
      <c r="VJY5" s="400"/>
      <c r="VJZ5" s="400"/>
      <c r="VKA5" s="48"/>
      <c r="VKB5" s="400"/>
      <c r="VKC5" s="400"/>
      <c r="VKD5" s="400"/>
      <c r="VKE5" s="400"/>
      <c r="VKF5" s="400"/>
      <c r="VKG5" s="400"/>
      <c r="VKH5" s="400"/>
      <c r="VKI5" s="400"/>
      <c r="VKJ5" s="400"/>
      <c r="VKK5" s="48"/>
      <c r="VKL5" s="400"/>
      <c r="VKM5" s="400"/>
      <c r="VKN5" s="400"/>
      <c r="VKO5" s="400"/>
      <c r="VKP5" s="400"/>
      <c r="VKQ5" s="400"/>
      <c r="VKR5" s="400"/>
      <c r="VKS5" s="400"/>
      <c r="VKT5" s="400"/>
      <c r="VKU5" s="48"/>
      <c r="VKV5" s="400"/>
      <c r="VKW5" s="400"/>
      <c r="VKX5" s="400"/>
      <c r="VKY5" s="400"/>
      <c r="VKZ5" s="400"/>
      <c r="VLA5" s="400"/>
      <c r="VLB5" s="400"/>
      <c r="VLC5" s="400"/>
      <c r="VLD5" s="400"/>
      <c r="VLE5" s="48"/>
      <c r="VLF5" s="400"/>
      <c r="VLG5" s="400"/>
      <c r="VLH5" s="400"/>
      <c r="VLI5" s="400"/>
      <c r="VLJ5" s="400"/>
      <c r="VLK5" s="400"/>
      <c r="VLL5" s="400"/>
      <c r="VLM5" s="400"/>
      <c r="VLN5" s="400"/>
      <c r="VLO5" s="48"/>
      <c r="VLP5" s="400"/>
      <c r="VLQ5" s="400"/>
      <c r="VLR5" s="400"/>
      <c r="VLS5" s="400"/>
      <c r="VLT5" s="400"/>
      <c r="VLU5" s="400"/>
      <c r="VLV5" s="400"/>
      <c r="VLW5" s="400"/>
      <c r="VLX5" s="400"/>
      <c r="VLY5" s="48"/>
      <c r="VLZ5" s="400"/>
      <c r="VMA5" s="400"/>
      <c r="VMB5" s="400"/>
      <c r="VMC5" s="400"/>
      <c r="VMD5" s="400"/>
      <c r="VME5" s="400"/>
      <c r="VMF5" s="400"/>
      <c r="VMG5" s="400"/>
      <c r="VMH5" s="400"/>
      <c r="VMI5" s="48"/>
      <c r="VMJ5" s="400"/>
      <c r="VMK5" s="400"/>
      <c r="VML5" s="400"/>
      <c r="VMM5" s="400"/>
      <c r="VMN5" s="400"/>
      <c r="VMO5" s="400"/>
      <c r="VMP5" s="400"/>
      <c r="VMQ5" s="400"/>
      <c r="VMR5" s="400"/>
      <c r="VMS5" s="48"/>
      <c r="VMT5" s="400"/>
      <c r="VMU5" s="400"/>
      <c r="VMV5" s="400"/>
      <c r="VMW5" s="400"/>
      <c r="VMX5" s="400"/>
      <c r="VMY5" s="400"/>
      <c r="VMZ5" s="400"/>
      <c r="VNA5" s="400"/>
      <c r="VNB5" s="400"/>
      <c r="VNC5" s="48"/>
      <c r="VND5" s="400"/>
      <c r="VNE5" s="400"/>
      <c r="VNF5" s="400"/>
      <c r="VNG5" s="400"/>
      <c r="VNH5" s="400"/>
      <c r="VNI5" s="400"/>
      <c r="VNJ5" s="400"/>
      <c r="VNK5" s="400"/>
      <c r="VNL5" s="400"/>
      <c r="VNM5" s="48"/>
      <c r="VNN5" s="400"/>
      <c r="VNO5" s="400"/>
      <c r="VNP5" s="400"/>
      <c r="VNQ5" s="400"/>
      <c r="VNR5" s="400"/>
      <c r="VNS5" s="400"/>
      <c r="VNT5" s="400"/>
      <c r="VNU5" s="400"/>
      <c r="VNV5" s="400"/>
      <c r="VNW5" s="48"/>
      <c r="VNX5" s="400"/>
      <c r="VNY5" s="400"/>
      <c r="VNZ5" s="400"/>
      <c r="VOA5" s="400"/>
      <c r="VOB5" s="400"/>
      <c r="VOC5" s="400"/>
      <c r="VOD5" s="400"/>
      <c r="VOE5" s="400"/>
      <c r="VOF5" s="400"/>
      <c r="VOG5" s="48"/>
      <c r="VOH5" s="400"/>
      <c r="VOI5" s="400"/>
      <c r="VOJ5" s="400"/>
      <c r="VOK5" s="400"/>
      <c r="VOL5" s="400"/>
      <c r="VOM5" s="400"/>
      <c r="VON5" s="400"/>
      <c r="VOO5" s="400"/>
      <c r="VOP5" s="400"/>
      <c r="VOQ5" s="48"/>
      <c r="VOR5" s="400"/>
      <c r="VOS5" s="400"/>
      <c r="VOT5" s="400"/>
      <c r="VOU5" s="400"/>
      <c r="VOV5" s="400"/>
      <c r="VOW5" s="400"/>
      <c r="VOX5" s="400"/>
      <c r="VOY5" s="400"/>
      <c r="VOZ5" s="400"/>
      <c r="VPA5" s="48"/>
      <c r="VPB5" s="400"/>
      <c r="VPC5" s="400"/>
      <c r="VPD5" s="400"/>
      <c r="VPE5" s="400"/>
      <c r="VPF5" s="400"/>
      <c r="VPG5" s="400"/>
      <c r="VPH5" s="400"/>
      <c r="VPI5" s="400"/>
      <c r="VPJ5" s="400"/>
      <c r="VPK5" s="48"/>
      <c r="VPL5" s="400"/>
      <c r="VPM5" s="400"/>
      <c r="VPN5" s="400"/>
      <c r="VPO5" s="400"/>
      <c r="VPP5" s="400"/>
      <c r="VPQ5" s="400"/>
      <c r="VPR5" s="400"/>
      <c r="VPS5" s="400"/>
      <c r="VPT5" s="400"/>
      <c r="VPU5" s="48"/>
      <c r="VPV5" s="400"/>
      <c r="VPW5" s="400"/>
      <c r="VPX5" s="400"/>
      <c r="VPY5" s="400"/>
      <c r="VPZ5" s="400"/>
      <c r="VQA5" s="400"/>
      <c r="VQB5" s="400"/>
      <c r="VQC5" s="400"/>
      <c r="VQD5" s="400"/>
      <c r="VQE5" s="48"/>
      <c r="VQF5" s="400"/>
      <c r="VQG5" s="400"/>
      <c r="VQH5" s="400"/>
      <c r="VQI5" s="400"/>
      <c r="VQJ5" s="400"/>
      <c r="VQK5" s="400"/>
      <c r="VQL5" s="400"/>
      <c r="VQM5" s="400"/>
      <c r="VQN5" s="400"/>
      <c r="VQO5" s="48"/>
      <c r="VQP5" s="400"/>
      <c r="VQQ5" s="400"/>
      <c r="VQR5" s="400"/>
      <c r="VQS5" s="400"/>
      <c r="VQT5" s="400"/>
      <c r="VQU5" s="400"/>
      <c r="VQV5" s="400"/>
      <c r="VQW5" s="400"/>
      <c r="VQX5" s="400"/>
      <c r="VQY5" s="48"/>
      <c r="VQZ5" s="400"/>
      <c r="VRA5" s="400"/>
      <c r="VRB5" s="400"/>
      <c r="VRC5" s="400"/>
      <c r="VRD5" s="400"/>
      <c r="VRE5" s="400"/>
      <c r="VRF5" s="400"/>
      <c r="VRG5" s="400"/>
      <c r="VRH5" s="400"/>
      <c r="VRI5" s="48"/>
      <c r="VRJ5" s="400"/>
      <c r="VRK5" s="400"/>
      <c r="VRL5" s="400"/>
      <c r="VRM5" s="400"/>
      <c r="VRN5" s="400"/>
      <c r="VRO5" s="400"/>
      <c r="VRP5" s="400"/>
      <c r="VRQ5" s="400"/>
      <c r="VRR5" s="400"/>
      <c r="VRS5" s="48"/>
      <c r="VRT5" s="400"/>
      <c r="VRU5" s="400"/>
      <c r="VRV5" s="400"/>
      <c r="VRW5" s="400"/>
      <c r="VRX5" s="400"/>
      <c r="VRY5" s="400"/>
      <c r="VRZ5" s="400"/>
      <c r="VSA5" s="400"/>
      <c r="VSB5" s="400"/>
      <c r="VSC5" s="48"/>
      <c r="VSD5" s="400"/>
      <c r="VSE5" s="400"/>
      <c r="VSF5" s="400"/>
      <c r="VSG5" s="400"/>
      <c r="VSH5" s="400"/>
      <c r="VSI5" s="400"/>
      <c r="VSJ5" s="400"/>
      <c r="VSK5" s="400"/>
      <c r="VSL5" s="400"/>
      <c r="VSM5" s="48"/>
      <c r="VSN5" s="400"/>
      <c r="VSO5" s="400"/>
      <c r="VSP5" s="400"/>
      <c r="VSQ5" s="400"/>
      <c r="VSR5" s="400"/>
      <c r="VSS5" s="400"/>
      <c r="VST5" s="400"/>
      <c r="VSU5" s="400"/>
      <c r="VSV5" s="400"/>
      <c r="VSW5" s="48"/>
      <c r="VSX5" s="400"/>
      <c r="VSY5" s="400"/>
      <c r="VSZ5" s="400"/>
      <c r="VTA5" s="400"/>
      <c r="VTB5" s="400"/>
      <c r="VTC5" s="400"/>
      <c r="VTD5" s="400"/>
      <c r="VTE5" s="400"/>
      <c r="VTF5" s="400"/>
      <c r="VTG5" s="48"/>
      <c r="VTH5" s="400"/>
      <c r="VTI5" s="400"/>
      <c r="VTJ5" s="400"/>
      <c r="VTK5" s="400"/>
      <c r="VTL5" s="400"/>
      <c r="VTM5" s="400"/>
      <c r="VTN5" s="400"/>
      <c r="VTO5" s="400"/>
      <c r="VTP5" s="400"/>
      <c r="VTQ5" s="48"/>
      <c r="VTR5" s="400"/>
      <c r="VTS5" s="400"/>
      <c r="VTT5" s="400"/>
      <c r="VTU5" s="400"/>
      <c r="VTV5" s="400"/>
      <c r="VTW5" s="400"/>
      <c r="VTX5" s="400"/>
      <c r="VTY5" s="400"/>
      <c r="VTZ5" s="400"/>
      <c r="VUA5" s="48"/>
      <c r="VUB5" s="400"/>
      <c r="VUC5" s="400"/>
      <c r="VUD5" s="400"/>
      <c r="VUE5" s="400"/>
      <c r="VUF5" s="400"/>
      <c r="VUG5" s="400"/>
      <c r="VUH5" s="400"/>
      <c r="VUI5" s="400"/>
      <c r="VUJ5" s="400"/>
      <c r="VUK5" s="48"/>
      <c r="VUL5" s="400"/>
      <c r="VUM5" s="400"/>
      <c r="VUN5" s="400"/>
      <c r="VUO5" s="400"/>
      <c r="VUP5" s="400"/>
      <c r="VUQ5" s="400"/>
      <c r="VUR5" s="400"/>
      <c r="VUS5" s="400"/>
      <c r="VUT5" s="400"/>
      <c r="VUU5" s="48"/>
      <c r="VUV5" s="400"/>
      <c r="VUW5" s="400"/>
      <c r="VUX5" s="400"/>
      <c r="VUY5" s="400"/>
      <c r="VUZ5" s="400"/>
      <c r="VVA5" s="400"/>
      <c r="VVB5" s="400"/>
      <c r="VVC5" s="400"/>
      <c r="VVD5" s="400"/>
      <c r="VVE5" s="48"/>
      <c r="VVF5" s="400"/>
      <c r="VVG5" s="400"/>
      <c r="VVH5" s="400"/>
      <c r="VVI5" s="400"/>
      <c r="VVJ5" s="400"/>
      <c r="VVK5" s="400"/>
      <c r="VVL5" s="400"/>
      <c r="VVM5" s="400"/>
      <c r="VVN5" s="400"/>
      <c r="VVO5" s="48"/>
      <c r="VVP5" s="400"/>
      <c r="VVQ5" s="400"/>
      <c r="VVR5" s="400"/>
      <c r="VVS5" s="400"/>
      <c r="VVT5" s="400"/>
      <c r="VVU5" s="400"/>
      <c r="VVV5" s="400"/>
      <c r="VVW5" s="400"/>
      <c r="VVX5" s="400"/>
      <c r="VVY5" s="48"/>
      <c r="VVZ5" s="400"/>
      <c r="VWA5" s="400"/>
      <c r="VWB5" s="400"/>
      <c r="VWC5" s="400"/>
      <c r="VWD5" s="400"/>
      <c r="VWE5" s="400"/>
      <c r="VWF5" s="400"/>
      <c r="VWG5" s="400"/>
      <c r="VWH5" s="400"/>
      <c r="VWI5" s="48"/>
      <c r="VWJ5" s="400"/>
      <c r="VWK5" s="400"/>
      <c r="VWL5" s="400"/>
      <c r="VWM5" s="400"/>
      <c r="VWN5" s="400"/>
      <c r="VWO5" s="400"/>
      <c r="VWP5" s="400"/>
      <c r="VWQ5" s="400"/>
      <c r="VWR5" s="400"/>
      <c r="VWS5" s="48"/>
      <c r="VWT5" s="400"/>
      <c r="VWU5" s="400"/>
      <c r="VWV5" s="400"/>
      <c r="VWW5" s="400"/>
      <c r="VWX5" s="400"/>
      <c r="VWY5" s="400"/>
      <c r="VWZ5" s="400"/>
      <c r="VXA5" s="400"/>
      <c r="VXB5" s="400"/>
      <c r="VXC5" s="48"/>
      <c r="VXD5" s="400"/>
      <c r="VXE5" s="400"/>
      <c r="VXF5" s="400"/>
      <c r="VXG5" s="400"/>
      <c r="VXH5" s="400"/>
      <c r="VXI5" s="400"/>
      <c r="VXJ5" s="400"/>
      <c r="VXK5" s="400"/>
      <c r="VXL5" s="400"/>
      <c r="VXM5" s="48"/>
      <c r="VXN5" s="400"/>
      <c r="VXO5" s="400"/>
      <c r="VXP5" s="400"/>
      <c r="VXQ5" s="400"/>
      <c r="VXR5" s="400"/>
      <c r="VXS5" s="400"/>
      <c r="VXT5" s="400"/>
      <c r="VXU5" s="400"/>
      <c r="VXV5" s="400"/>
      <c r="VXW5" s="48"/>
      <c r="VXX5" s="400"/>
      <c r="VXY5" s="400"/>
      <c r="VXZ5" s="400"/>
      <c r="VYA5" s="400"/>
      <c r="VYB5" s="400"/>
      <c r="VYC5" s="400"/>
      <c r="VYD5" s="400"/>
      <c r="VYE5" s="400"/>
      <c r="VYF5" s="400"/>
      <c r="VYG5" s="48"/>
      <c r="VYH5" s="400"/>
      <c r="VYI5" s="400"/>
      <c r="VYJ5" s="400"/>
      <c r="VYK5" s="400"/>
      <c r="VYL5" s="400"/>
      <c r="VYM5" s="400"/>
      <c r="VYN5" s="400"/>
      <c r="VYO5" s="400"/>
      <c r="VYP5" s="400"/>
      <c r="VYQ5" s="48"/>
      <c r="VYR5" s="400"/>
      <c r="VYS5" s="400"/>
      <c r="VYT5" s="400"/>
      <c r="VYU5" s="400"/>
      <c r="VYV5" s="400"/>
      <c r="VYW5" s="400"/>
      <c r="VYX5" s="400"/>
      <c r="VYY5" s="400"/>
      <c r="VYZ5" s="400"/>
      <c r="VZA5" s="48"/>
      <c r="VZB5" s="400"/>
      <c r="VZC5" s="400"/>
      <c r="VZD5" s="400"/>
      <c r="VZE5" s="400"/>
      <c r="VZF5" s="400"/>
      <c r="VZG5" s="400"/>
      <c r="VZH5" s="400"/>
      <c r="VZI5" s="400"/>
      <c r="VZJ5" s="400"/>
      <c r="VZK5" s="48"/>
      <c r="VZL5" s="400"/>
      <c r="VZM5" s="400"/>
      <c r="VZN5" s="400"/>
      <c r="VZO5" s="400"/>
      <c r="VZP5" s="400"/>
      <c r="VZQ5" s="400"/>
      <c r="VZR5" s="400"/>
      <c r="VZS5" s="400"/>
      <c r="VZT5" s="400"/>
      <c r="VZU5" s="48"/>
      <c r="VZV5" s="400"/>
      <c r="VZW5" s="400"/>
      <c r="VZX5" s="400"/>
      <c r="VZY5" s="400"/>
      <c r="VZZ5" s="400"/>
      <c r="WAA5" s="400"/>
      <c r="WAB5" s="400"/>
      <c r="WAC5" s="400"/>
      <c r="WAD5" s="400"/>
      <c r="WAE5" s="48"/>
      <c r="WAF5" s="400"/>
      <c r="WAG5" s="400"/>
      <c r="WAH5" s="400"/>
      <c r="WAI5" s="400"/>
      <c r="WAJ5" s="400"/>
      <c r="WAK5" s="400"/>
      <c r="WAL5" s="400"/>
      <c r="WAM5" s="400"/>
      <c r="WAN5" s="400"/>
      <c r="WAO5" s="48"/>
      <c r="WAP5" s="400"/>
      <c r="WAQ5" s="400"/>
      <c r="WAR5" s="400"/>
      <c r="WAS5" s="400"/>
      <c r="WAT5" s="400"/>
      <c r="WAU5" s="400"/>
      <c r="WAV5" s="400"/>
      <c r="WAW5" s="400"/>
      <c r="WAX5" s="400"/>
      <c r="WAY5" s="48"/>
      <c r="WAZ5" s="400"/>
      <c r="WBA5" s="400"/>
      <c r="WBB5" s="400"/>
      <c r="WBC5" s="400"/>
      <c r="WBD5" s="400"/>
      <c r="WBE5" s="400"/>
      <c r="WBF5" s="400"/>
      <c r="WBG5" s="400"/>
      <c r="WBH5" s="400"/>
      <c r="WBI5" s="48"/>
      <c r="WBJ5" s="400"/>
      <c r="WBK5" s="400"/>
      <c r="WBL5" s="400"/>
      <c r="WBM5" s="400"/>
      <c r="WBN5" s="400"/>
      <c r="WBO5" s="400"/>
      <c r="WBP5" s="400"/>
      <c r="WBQ5" s="400"/>
      <c r="WBR5" s="400"/>
      <c r="WBS5" s="48"/>
      <c r="WBT5" s="400"/>
      <c r="WBU5" s="400"/>
      <c r="WBV5" s="400"/>
      <c r="WBW5" s="400"/>
      <c r="WBX5" s="400"/>
      <c r="WBY5" s="400"/>
      <c r="WBZ5" s="400"/>
      <c r="WCA5" s="400"/>
      <c r="WCB5" s="400"/>
      <c r="WCC5" s="48"/>
      <c r="WCD5" s="400"/>
      <c r="WCE5" s="400"/>
      <c r="WCF5" s="400"/>
      <c r="WCG5" s="400"/>
      <c r="WCH5" s="400"/>
      <c r="WCI5" s="400"/>
      <c r="WCJ5" s="400"/>
      <c r="WCK5" s="400"/>
      <c r="WCL5" s="400"/>
      <c r="WCM5" s="48"/>
      <c r="WCN5" s="400"/>
      <c r="WCO5" s="400"/>
      <c r="WCP5" s="400"/>
      <c r="WCQ5" s="400"/>
      <c r="WCR5" s="400"/>
      <c r="WCS5" s="400"/>
      <c r="WCT5" s="400"/>
      <c r="WCU5" s="400"/>
      <c r="WCV5" s="400"/>
      <c r="WCW5" s="48"/>
      <c r="WCX5" s="400"/>
      <c r="WCY5" s="400"/>
      <c r="WCZ5" s="400"/>
      <c r="WDA5" s="400"/>
      <c r="WDB5" s="400"/>
      <c r="WDC5" s="400"/>
      <c r="WDD5" s="400"/>
      <c r="WDE5" s="400"/>
      <c r="WDF5" s="400"/>
      <c r="WDG5" s="48"/>
      <c r="WDH5" s="400"/>
      <c r="WDI5" s="400"/>
      <c r="WDJ5" s="400"/>
      <c r="WDK5" s="400"/>
      <c r="WDL5" s="400"/>
      <c r="WDM5" s="400"/>
      <c r="WDN5" s="400"/>
      <c r="WDO5" s="400"/>
      <c r="WDP5" s="400"/>
      <c r="WDQ5" s="48"/>
      <c r="WDR5" s="400"/>
      <c r="WDS5" s="400"/>
      <c r="WDT5" s="400"/>
      <c r="WDU5" s="400"/>
      <c r="WDV5" s="400"/>
      <c r="WDW5" s="400"/>
      <c r="WDX5" s="400"/>
      <c r="WDY5" s="400"/>
      <c r="WDZ5" s="400"/>
      <c r="WEA5" s="48"/>
      <c r="WEB5" s="400"/>
      <c r="WEC5" s="400"/>
      <c r="WED5" s="400"/>
      <c r="WEE5" s="400"/>
      <c r="WEF5" s="400"/>
      <c r="WEG5" s="400"/>
      <c r="WEH5" s="400"/>
      <c r="WEI5" s="400"/>
      <c r="WEJ5" s="400"/>
      <c r="WEK5" s="48"/>
      <c r="WEL5" s="400"/>
      <c r="WEM5" s="400"/>
      <c r="WEN5" s="400"/>
      <c r="WEO5" s="400"/>
      <c r="WEP5" s="400"/>
      <c r="WEQ5" s="400"/>
      <c r="WER5" s="400"/>
      <c r="WES5" s="400"/>
      <c r="WET5" s="400"/>
      <c r="WEU5" s="48"/>
      <c r="WEV5" s="400"/>
      <c r="WEW5" s="400"/>
      <c r="WEX5" s="400"/>
      <c r="WEY5" s="400"/>
      <c r="WEZ5" s="400"/>
      <c r="WFA5" s="400"/>
      <c r="WFB5" s="400"/>
      <c r="WFC5" s="400"/>
      <c r="WFD5" s="400"/>
      <c r="WFE5" s="48"/>
      <c r="WFF5" s="400"/>
      <c r="WFG5" s="400"/>
      <c r="WFH5" s="400"/>
      <c r="WFI5" s="400"/>
      <c r="WFJ5" s="400"/>
      <c r="WFK5" s="400"/>
      <c r="WFL5" s="400"/>
      <c r="WFM5" s="400"/>
      <c r="WFN5" s="400"/>
      <c r="WFO5" s="48"/>
      <c r="WFP5" s="400"/>
      <c r="WFQ5" s="400"/>
      <c r="WFR5" s="400"/>
      <c r="WFS5" s="400"/>
      <c r="WFT5" s="400"/>
      <c r="WFU5" s="400"/>
      <c r="WFV5" s="400"/>
      <c r="WFW5" s="400"/>
      <c r="WFX5" s="400"/>
      <c r="WFY5" s="48"/>
      <c r="WFZ5" s="400"/>
      <c r="WGA5" s="400"/>
      <c r="WGB5" s="400"/>
      <c r="WGC5" s="400"/>
      <c r="WGD5" s="400"/>
      <c r="WGE5" s="400"/>
      <c r="WGF5" s="400"/>
      <c r="WGG5" s="400"/>
      <c r="WGH5" s="400"/>
      <c r="WGI5" s="48"/>
      <c r="WGJ5" s="400"/>
      <c r="WGK5" s="400"/>
      <c r="WGL5" s="400"/>
      <c r="WGM5" s="400"/>
      <c r="WGN5" s="400"/>
      <c r="WGO5" s="400"/>
      <c r="WGP5" s="400"/>
      <c r="WGQ5" s="400"/>
      <c r="WGR5" s="400"/>
      <c r="WGS5" s="48"/>
      <c r="WGT5" s="400"/>
      <c r="WGU5" s="400"/>
      <c r="WGV5" s="400"/>
      <c r="WGW5" s="400"/>
      <c r="WGX5" s="400"/>
      <c r="WGY5" s="400"/>
      <c r="WGZ5" s="400"/>
      <c r="WHA5" s="400"/>
      <c r="WHB5" s="400"/>
      <c r="WHC5" s="48"/>
      <c r="WHD5" s="400"/>
      <c r="WHE5" s="400"/>
      <c r="WHF5" s="400"/>
      <c r="WHG5" s="400"/>
      <c r="WHH5" s="400"/>
      <c r="WHI5" s="400"/>
      <c r="WHJ5" s="400"/>
      <c r="WHK5" s="400"/>
      <c r="WHL5" s="400"/>
      <c r="WHM5" s="48"/>
      <c r="WHN5" s="400"/>
      <c r="WHO5" s="400"/>
      <c r="WHP5" s="400"/>
      <c r="WHQ5" s="400"/>
      <c r="WHR5" s="400"/>
      <c r="WHS5" s="400"/>
      <c r="WHT5" s="400"/>
      <c r="WHU5" s="400"/>
      <c r="WHV5" s="400"/>
      <c r="WHW5" s="48"/>
      <c r="WHX5" s="400"/>
      <c r="WHY5" s="400"/>
      <c r="WHZ5" s="400"/>
      <c r="WIA5" s="400"/>
      <c r="WIB5" s="400"/>
      <c r="WIC5" s="400"/>
      <c r="WID5" s="400"/>
      <c r="WIE5" s="400"/>
      <c r="WIF5" s="400"/>
      <c r="WIG5" s="48"/>
      <c r="WIH5" s="400"/>
      <c r="WII5" s="400"/>
      <c r="WIJ5" s="400"/>
      <c r="WIK5" s="400"/>
      <c r="WIL5" s="400"/>
      <c r="WIM5" s="400"/>
      <c r="WIN5" s="400"/>
      <c r="WIO5" s="400"/>
      <c r="WIP5" s="400"/>
      <c r="WIQ5" s="48"/>
      <c r="WIR5" s="400"/>
      <c r="WIS5" s="400"/>
      <c r="WIT5" s="400"/>
      <c r="WIU5" s="400"/>
      <c r="WIV5" s="400"/>
      <c r="WIW5" s="400"/>
      <c r="WIX5" s="400"/>
      <c r="WIY5" s="400"/>
      <c r="WIZ5" s="400"/>
      <c r="WJA5" s="48"/>
      <c r="WJB5" s="400"/>
      <c r="WJC5" s="400"/>
      <c r="WJD5" s="400"/>
      <c r="WJE5" s="400"/>
      <c r="WJF5" s="400"/>
      <c r="WJG5" s="400"/>
      <c r="WJH5" s="400"/>
      <c r="WJI5" s="400"/>
      <c r="WJJ5" s="400"/>
      <c r="WJK5" s="48"/>
      <c r="WJL5" s="400"/>
      <c r="WJM5" s="400"/>
      <c r="WJN5" s="400"/>
      <c r="WJO5" s="400"/>
      <c r="WJP5" s="400"/>
      <c r="WJQ5" s="400"/>
      <c r="WJR5" s="400"/>
      <c r="WJS5" s="400"/>
      <c r="WJT5" s="400"/>
      <c r="WJU5" s="48"/>
      <c r="WJV5" s="400"/>
      <c r="WJW5" s="400"/>
      <c r="WJX5" s="400"/>
      <c r="WJY5" s="400"/>
      <c r="WJZ5" s="400"/>
      <c r="WKA5" s="400"/>
      <c r="WKB5" s="400"/>
      <c r="WKC5" s="400"/>
      <c r="WKD5" s="400"/>
      <c r="WKE5" s="48"/>
      <c r="WKF5" s="400"/>
      <c r="WKG5" s="400"/>
      <c r="WKH5" s="400"/>
      <c r="WKI5" s="400"/>
      <c r="WKJ5" s="400"/>
      <c r="WKK5" s="400"/>
      <c r="WKL5" s="400"/>
      <c r="WKM5" s="400"/>
      <c r="WKN5" s="400"/>
      <c r="WKO5" s="48"/>
      <c r="WKP5" s="400"/>
      <c r="WKQ5" s="400"/>
      <c r="WKR5" s="400"/>
      <c r="WKS5" s="400"/>
      <c r="WKT5" s="400"/>
      <c r="WKU5" s="400"/>
      <c r="WKV5" s="400"/>
      <c r="WKW5" s="400"/>
      <c r="WKX5" s="400"/>
      <c r="WKY5" s="48"/>
      <c r="WKZ5" s="400"/>
      <c r="WLA5" s="400"/>
      <c r="WLB5" s="400"/>
      <c r="WLC5" s="400"/>
      <c r="WLD5" s="400"/>
      <c r="WLE5" s="400"/>
      <c r="WLF5" s="400"/>
      <c r="WLG5" s="400"/>
      <c r="WLH5" s="400"/>
      <c r="WLI5" s="48"/>
      <c r="WLJ5" s="400"/>
      <c r="WLK5" s="400"/>
      <c r="WLL5" s="400"/>
      <c r="WLM5" s="400"/>
      <c r="WLN5" s="400"/>
      <c r="WLO5" s="400"/>
      <c r="WLP5" s="400"/>
      <c r="WLQ5" s="400"/>
      <c r="WLR5" s="400"/>
      <c r="WLS5" s="48"/>
      <c r="WLT5" s="400"/>
      <c r="WLU5" s="400"/>
      <c r="WLV5" s="400"/>
      <c r="WLW5" s="400"/>
      <c r="WLX5" s="400"/>
      <c r="WLY5" s="400"/>
      <c r="WLZ5" s="400"/>
      <c r="WMA5" s="400"/>
      <c r="WMB5" s="400"/>
      <c r="WMC5" s="48"/>
      <c r="WMD5" s="400"/>
      <c r="WME5" s="400"/>
      <c r="WMF5" s="400"/>
      <c r="WMG5" s="400"/>
      <c r="WMH5" s="400"/>
      <c r="WMI5" s="400"/>
      <c r="WMJ5" s="400"/>
      <c r="WMK5" s="400"/>
      <c r="WML5" s="400"/>
      <c r="WMM5" s="48"/>
      <c r="WMN5" s="400"/>
      <c r="WMO5" s="400"/>
      <c r="WMP5" s="400"/>
      <c r="WMQ5" s="400"/>
      <c r="WMR5" s="400"/>
      <c r="WMS5" s="400"/>
      <c r="WMT5" s="400"/>
      <c r="WMU5" s="400"/>
      <c r="WMV5" s="400"/>
      <c r="WMW5" s="48"/>
      <c r="WMX5" s="400"/>
      <c r="WMY5" s="400"/>
      <c r="WMZ5" s="400"/>
      <c r="WNA5" s="400"/>
      <c r="WNB5" s="400"/>
      <c r="WNC5" s="400"/>
      <c r="WND5" s="400"/>
      <c r="WNE5" s="400"/>
      <c r="WNF5" s="400"/>
      <c r="WNG5" s="48"/>
      <c r="WNH5" s="400"/>
      <c r="WNI5" s="400"/>
      <c r="WNJ5" s="400"/>
      <c r="WNK5" s="400"/>
      <c r="WNL5" s="400"/>
      <c r="WNM5" s="400"/>
      <c r="WNN5" s="400"/>
      <c r="WNO5" s="400"/>
      <c r="WNP5" s="400"/>
      <c r="WNQ5" s="48"/>
      <c r="WNR5" s="400"/>
      <c r="WNS5" s="400"/>
      <c r="WNT5" s="400"/>
      <c r="WNU5" s="400"/>
      <c r="WNV5" s="400"/>
      <c r="WNW5" s="400"/>
      <c r="WNX5" s="400"/>
      <c r="WNY5" s="400"/>
      <c r="WNZ5" s="400"/>
      <c r="WOA5" s="48"/>
      <c r="WOB5" s="400"/>
      <c r="WOC5" s="400"/>
      <c r="WOD5" s="400"/>
      <c r="WOE5" s="400"/>
      <c r="WOF5" s="400"/>
      <c r="WOG5" s="400"/>
      <c r="WOH5" s="400"/>
      <c r="WOI5" s="400"/>
      <c r="WOJ5" s="400"/>
      <c r="WOK5" s="48"/>
      <c r="WOL5" s="400"/>
      <c r="WOM5" s="400"/>
      <c r="WON5" s="400"/>
      <c r="WOO5" s="400"/>
      <c r="WOP5" s="400"/>
      <c r="WOQ5" s="400"/>
      <c r="WOR5" s="400"/>
      <c r="WOS5" s="400"/>
      <c r="WOT5" s="400"/>
      <c r="WOU5" s="48"/>
      <c r="WOV5" s="400"/>
      <c r="WOW5" s="400"/>
      <c r="WOX5" s="400"/>
      <c r="WOY5" s="400"/>
      <c r="WOZ5" s="400"/>
      <c r="WPA5" s="400"/>
      <c r="WPB5" s="400"/>
      <c r="WPC5" s="400"/>
      <c r="WPD5" s="400"/>
      <c r="WPE5" s="48"/>
      <c r="WPF5" s="400"/>
      <c r="WPG5" s="400"/>
      <c r="WPH5" s="400"/>
      <c r="WPI5" s="400"/>
      <c r="WPJ5" s="400"/>
      <c r="WPK5" s="400"/>
      <c r="WPL5" s="400"/>
      <c r="WPM5" s="400"/>
      <c r="WPN5" s="400"/>
      <c r="WPO5" s="48"/>
      <c r="WPP5" s="400"/>
      <c r="WPQ5" s="400"/>
      <c r="WPR5" s="400"/>
      <c r="WPS5" s="400"/>
      <c r="WPT5" s="400"/>
      <c r="WPU5" s="400"/>
      <c r="WPV5" s="400"/>
      <c r="WPW5" s="400"/>
      <c r="WPX5" s="400"/>
      <c r="WPY5" s="48"/>
      <c r="WPZ5" s="400"/>
      <c r="WQA5" s="400"/>
      <c r="WQB5" s="400"/>
      <c r="WQC5" s="400"/>
      <c r="WQD5" s="400"/>
      <c r="WQE5" s="400"/>
      <c r="WQF5" s="400"/>
      <c r="WQG5" s="400"/>
      <c r="WQH5" s="400"/>
      <c r="WQI5" s="48"/>
      <c r="WQJ5" s="400"/>
      <c r="WQK5" s="400"/>
      <c r="WQL5" s="400"/>
      <c r="WQM5" s="400"/>
      <c r="WQN5" s="400"/>
      <c r="WQO5" s="400"/>
      <c r="WQP5" s="400"/>
      <c r="WQQ5" s="400"/>
      <c r="WQR5" s="400"/>
      <c r="WQS5" s="48"/>
      <c r="WQT5" s="400"/>
      <c r="WQU5" s="400"/>
      <c r="WQV5" s="400"/>
      <c r="WQW5" s="400"/>
      <c r="WQX5" s="400"/>
      <c r="WQY5" s="400"/>
      <c r="WQZ5" s="400"/>
      <c r="WRA5" s="400"/>
      <c r="WRB5" s="400"/>
      <c r="WRC5" s="48"/>
      <c r="WRD5" s="400"/>
      <c r="WRE5" s="400"/>
      <c r="WRF5" s="400"/>
      <c r="WRG5" s="400"/>
      <c r="WRH5" s="400"/>
      <c r="WRI5" s="400"/>
      <c r="WRJ5" s="400"/>
      <c r="WRK5" s="400"/>
      <c r="WRL5" s="400"/>
      <c r="WRM5" s="48"/>
      <c r="WRN5" s="400"/>
      <c r="WRO5" s="400"/>
      <c r="WRP5" s="400"/>
      <c r="WRQ5" s="400"/>
      <c r="WRR5" s="400"/>
      <c r="WRS5" s="400"/>
      <c r="WRT5" s="400"/>
      <c r="WRU5" s="400"/>
      <c r="WRV5" s="400"/>
      <c r="WRW5" s="48"/>
      <c r="WRX5" s="400"/>
      <c r="WRY5" s="400"/>
      <c r="WRZ5" s="400"/>
      <c r="WSA5" s="400"/>
      <c r="WSB5" s="400"/>
      <c r="WSC5" s="400"/>
      <c r="WSD5" s="400"/>
      <c r="WSE5" s="400"/>
      <c r="WSF5" s="400"/>
      <c r="WSG5" s="48"/>
      <c r="WSH5" s="400"/>
      <c r="WSI5" s="400"/>
      <c r="WSJ5" s="400"/>
      <c r="WSK5" s="400"/>
      <c r="WSL5" s="400"/>
      <c r="WSM5" s="400"/>
      <c r="WSN5" s="400"/>
      <c r="WSO5" s="400"/>
      <c r="WSP5" s="400"/>
      <c r="WSQ5" s="48"/>
      <c r="WSR5" s="400"/>
      <c r="WSS5" s="400"/>
      <c r="WST5" s="400"/>
      <c r="WSU5" s="400"/>
      <c r="WSV5" s="400"/>
      <c r="WSW5" s="400"/>
      <c r="WSX5" s="400"/>
      <c r="WSY5" s="400"/>
      <c r="WSZ5" s="400"/>
      <c r="WTA5" s="48"/>
      <c r="WTB5" s="400"/>
      <c r="WTC5" s="400"/>
      <c r="WTD5" s="400"/>
      <c r="WTE5" s="400"/>
      <c r="WTF5" s="400"/>
      <c r="WTG5" s="400"/>
      <c r="WTH5" s="400"/>
      <c r="WTI5" s="400"/>
      <c r="WTJ5" s="400"/>
      <c r="WTK5" s="48"/>
      <c r="WTL5" s="400"/>
      <c r="WTM5" s="400"/>
      <c r="WTN5" s="400"/>
      <c r="WTO5" s="400"/>
      <c r="WTP5" s="400"/>
      <c r="WTQ5" s="400"/>
      <c r="WTR5" s="400"/>
      <c r="WTS5" s="400"/>
      <c r="WTT5" s="400"/>
      <c r="WTU5" s="48"/>
      <c r="WTV5" s="400"/>
      <c r="WTW5" s="400"/>
      <c r="WTX5" s="400"/>
      <c r="WTY5" s="400"/>
      <c r="WTZ5" s="400"/>
      <c r="WUA5" s="400"/>
      <c r="WUB5" s="400"/>
      <c r="WUC5" s="400"/>
      <c r="WUD5" s="400"/>
      <c r="WUE5" s="48"/>
      <c r="WUF5" s="400"/>
      <c r="WUG5" s="400"/>
      <c r="WUH5" s="400"/>
      <c r="WUI5" s="400"/>
      <c r="WUJ5" s="400"/>
      <c r="WUK5" s="400"/>
      <c r="WUL5" s="400"/>
      <c r="WUM5" s="400"/>
      <c r="WUN5" s="400"/>
      <c r="WUO5" s="48"/>
      <c r="WUP5" s="400"/>
      <c r="WUQ5" s="400"/>
      <c r="WUR5" s="400"/>
      <c r="WUS5" s="400"/>
      <c r="WUT5" s="400"/>
      <c r="WUU5" s="400"/>
      <c r="WUV5" s="400"/>
      <c r="WUW5" s="400"/>
      <c r="WUX5" s="400"/>
      <c r="WUY5" s="48"/>
      <c r="WUZ5" s="400"/>
      <c r="WVA5" s="400"/>
      <c r="WVB5" s="400"/>
      <c r="WVC5" s="400"/>
      <c r="WVD5" s="400"/>
      <c r="WVE5" s="400"/>
      <c r="WVF5" s="400"/>
      <c r="WVG5" s="400"/>
      <c r="WVH5" s="400"/>
      <c r="WVI5" s="48"/>
      <c r="WVJ5" s="400"/>
      <c r="WVK5" s="400"/>
      <c r="WVL5" s="400"/>
      <c r="WVM5" s="400"/>
      <c r="WVN5" s="400"/>
      <c r="WVO5" s="400"/>
      <c r="WVP5" s="400"/>
      <c r="WVQ5" s="400"/>
      <c r="WVR5" s="400"/>
      <c r="WVS5" s="48"/>
      <c r="WVT5" s="400"/>
      <c r="WVU5" s="400"/>
      <c r="WVV5" s="400"/>
      <c r="WVW5" s="400"/>
      <c r="WVX5" s="400"/>
      <c r="WVY5" s="400"/>
      <c r="WVZ5" s="400"/>
      <c r="WWA5" s="400"/>
      <c r="WWB5" s="400"/>
      <c r="WWC5" s="48"/>
      <c r="WWD5" s="400"/>
      <c r="WWE5" s="400"/>
      <c r="WWF5" s="400"/>
      <c r="WWG5" s="400"/>
      <c r="WWH5" s="400"/>
      <c r="WWI5" s="400"/>
      <c r="WWJ5" s="400"/>
      <c r="WWK5" s="400"/>
      <c r="WWL5" s="400"/>
      <c r="WWM5" s="48"/>
      <c r="WWN5" s="400"/>
      <c r="WWO5" s="400"/>
      <c r="WWP5" s="400"/>
      <c r="WWQ5" s="400"/>
      <c r="WWR5" s="400"/>
      <c r="WWS5" s="400"/>
      <c r="WWT5" s="400"/>
      <c r="WWU5" s="400"/>
      <c r="WWV5" s="400"/>
      <c r="WWW5" s="48"/>
      <c r="WWX5" s="400"/>
      <c r="WWY5" s="400"/>
      <c r="WWZ5" s="400"/>
      <c r="WXA5" s="400"/>
      <c r="WXB5" s="400"/>
      <c r="WXC5" s="400"/>
      <c r="WXD5" s="400"/>
      <c r="WXE5" s="400"/>
      <c r="WXF5" s="400"/>
      <c r="WXG5" s="48"/>
      <c r="WXH5" s="400"/>
      <c r="WXI5" s="400"/>
      <c r="WXJ5" s="400"/>
      <c r="WXK5" s="400"/>
      <c r="WXL5" s="400"/>
      <c r="WXM5" s="400"/>
      <c r="WXN5" s="400"/>
      <c r="WXO5" s="400"/>
      <c r="WXP5" s="400"/>
      <c r="WXQ5" s="48"/>
      <c r="WXR5" s="400"/>
      <c r="WXS5" s="400"/>
      <c r="WXT5" s="400"/>
      <c r="WXU5" s="400"/>
      <c r="WXV5" s="400"/>
      <c r="WXW5" s="400"/>
      <c r="WXX5" s="400"/>
      <c r="WXY5" s="400"/>
      <c r="WXZ5" s="400"/>
      <c r="WYA5" s="48"/>
      <c r="WYB5" s="400"/>
      <c r="WYC5" s="400"/>
      <c r="WYD5" s="400"/>
      <c r="WYE5" s="400"/>
      <c r="WYF5" s="400"/>
      <c r="WYG5" s="400"/>
      <c r="WYH5" s="400"/>
      <c r="WYI5" s="400"/>
      <c r="WYJ5" s="400"/>
      <c r="WYK5" s="48"/>
      <c r="WYL5" s="400"/>
      <c r="WYM5" s="400"/>
      <c r="WYN5" s="400"/>
      <c r="WYO5" s="400"/>
      <c r="WYP5" s="400"/>
      <c r="WYQ5" s="400"/>
      <c r="WYR5" s="400"/>
      <c r="WYS5" s="400"/>
      <c r="WYT5" s="400"/>
      <c r="WYU5" s="48"/>
      <c r="WYV5" s="400"/>
      <c r="WYW5" s="400"/>
      <c r="WYX5" s="400"/>
      <c r="WYY5" s="400"/>
      <c r="WYZ5" s="400"/>
      <c r="WZA5" s="400"/>
      <c r="WZB5" s="400"/>
      <c r="WZC5" s="400"/>
      <c r="WZD5" s="400"/>
      <c r="WZE5" s="48"/>
      <c r="WZF5" s="400"/>
      <c r="WZG5" s="400"/>
      <c r="WZH5" s="400"/>
      <c r="WZI5" s="400"/>
      <c r="WZJ5" s="400"/>
      <c r="WZK5" s="400"/>
      <c r="WZL5" s="400"/>
      <c r="WZM5" s="400"/>
      <c r="WZN5" s="400"/>
      <c r="WZO5" s="48"/>
      <c r="WZP5" s="400"/>
      <c r="WZQ5" s="400"/>
      <c r="WZR5" s="400"/>
      <c r="WZS5" s="400"/>
      <c r="WZT5" s="400"/>
      <c r="WZU5" s="400"/>
      <c r="WZV5" s="400"/>
      <c r="WZW5" s="400"/>
      <c r="WZX5" s="400"/>
      <c r="WZY5" s="48"/>
      <c r="WZZ5" s="400"/>
      <c r="XAA5" s="400"/>
      <c r="XAB5" s="400"/>
      <c r="XAC5" s="400"/>
      <c r="XAD5" s="400"/>
      <c r="XAE5" s="400"/>
      <c r="XAF5" s="400"/>
      <c r="XAG5" s="400"/>
      <c r="XAH5" s="400"/>
      <c r="XAI5" s="48"/>
      <c r="XAJ5" s="400"/>
      <c r="XAK5" s="400"/>
      <c r="XAL5" s="400"/>
      <c r="XAM5" s="400"/>
      <c r="XAN5" s="400"/>
      <c r="XAO5" s="400"/>
      <c r="XAP5" s="400"/>
      <c r="XAQ5" s="400"/>
      <c r="XAR5" s="400"/>
      <c r="XAS5" s="48"/>
      <c r="XAT5" s="400"/>
      <c r="XAU5" s="400"/>
      <c r="XAV5" s="400"/>
      <c r="XAW5" s="400"/>
      <c r="XAX5" s="400"/>
      <c r="XAY5" s="400"/>
      <c r="XAZ5" s="400"/>
      <c r="XBA5" s="400"/>
      <c r="XBB5" s="400"/>
      <c r="XBC5" s="48"/>
      <c r="XBD5" s="400"/>
      <c r="XBE5" s="400"/>
      <c r="XBF5" s="400"/>
      <c r="XBG5" s="400"/>
      <c r="XBH5" s="400"/>
      <c r="XBI5" s="400"/>
      <c r="XBJ5" s="400"/>
      <c r="XBK5" s="400"/>
      <c r="XBL5" s="400"/>
      <c r="XBM5" s="48"/>
      <c r="XBN5" s="400"/>
      <c r="XBO5" s="400"/>
      <c r="XBP5" s="400"/>
      <c r="XBQ5" s="400"/>
      <c r="XBR5" s="400"/>
      <c r="XBS5" s="400"/>
      <c r="XBT5" s="400"/>
      <c r="XBU5" s="400"/>
      <c r="XBV5" s="400"/>
      <c r="XBW5" s="48"/>
      <c r="XBX5" s="400"/>
      <c r="XBY5" s="400"/>
      <c r="XBZ5" s="400"/>
      <c r="XCA5" s="400"/>
      <c r="XCB5" s="400"/>
      <c r="XCC5" s="400"/>
      <c r="XCD5" s="400"/>
      <c r="XCE5" s="400"/>
      <c r="XCF5" s="400"/>
      <c r="XCG5" s="48"/>
      <c r="XCH5" s="400"/>
      <c r="XCI5" s="400"/>
      <c r="XCJ5" s="400"/>
      <c r="XCK5" s="400"/>
      <c r="XCL5" s="400"/>
      <c r="XCM5" s="400"/>
      <c r="XCN5" s="400"/>
      <c r="XCO5" s="400"/>
      <c r="XCP5" s="400"/>
      <c r="XCQ5" s="48"/>
      <c r="XCR5" s="400"/>
      <c r="XCS5" s="400"/>
      <c r="XCT5" s="400"/>
      <c r="XCU5" s="400"/>
      <c r="XCV5" s="400"/>
      <c r="XCW5" s="400"/>
      <c r="XCX5" s="400"/>
      <c r="XCY5" s="400"/>
      <c r="XCZ5" s="400"/>
      <c r="XDA5" s="48"/>
      <c r="XDB5" s="400"/>
      <c r="XDC5" s="400"/>
      <c r="XDD5" s="400"/>
      <c r="XDE5" s="400"/>
      <c r="XDF5" s="400"/>
      <c r="XDG5" s="400"/>
      <c r="XDH5" s="400"/>
      <c r="XDI5" s="400"/>
      <c r="XDJ5" s="400"/>
      <c r="XDK5" s="48"/>
      <c r="XDL5" s="400"/>
      <c r="XDM5" s="400"/>
      <c r="XDN5" s="400"/>
      <c r="XDO5" s="400"/>
      <c r="XDP5" s="400"/>
      <c r="XDQ5" s="400"/>
      <c r="XDR5" s="400"/>
      <c r="XDS5" s="400"/>
      <c r="XDT5" s="400"/>
      <c r="XDU5" s="48"/>
      <c r="XDV5" s="400"/>
      <c r="XDW5" s="400"/>
      <c r="XDX5" s="400"/>
      <c r="XDY5" s="400"/>
      <c r="XDZ5" s="400"/>
      <c r="XEA5" s="400"/>
      <c r="XEB5" s="400"/>
      <c r="XEC5" s="400"/>
      <c r="XED5" s="400"/>
      <c r="XEE5" s="48"/>
      <c r="XEF5" s="400"/>
      <c r="XEG5" s="400"/>
      <c r="XEH5" s="400"/>
      <c r="XEI5" s="400"/>
      <c r="XEJ5" s="400"/>
      <c r="XEK5" s="400"/>
      <c r="XEL5" s="400"/>
      <c r="XEM5" s="400"/>
      <c r="XEN5" s="400"/>
      <c r="XEO5" s="48"/>
      <c r="XEP5" s="400"/>
      <c r="XEQ5" s="400"/>
      <c r="XER5" s="400"/>
      <c r="XES5" s="400"/>
      <c r="XET5" s="400"/>
      <c r="XEU5" s="400"/>
      <c r="XEV5" s="400"/>
      <c r="XEW5" s="400"/>
      <c r="XEX5" s="400"/>
      <c r="XEY5" s="48"/>
      <c r="XEZ5" s="400"/>
      <c r="XFA5" s="400"/>
      <c r="XFB5" s="400"/>
      <c r="XFC5" s="400"/>
    </row>
    <row r="6" spans="1:16383" ht="14.25" customHeight="1" x14ac:dyDescent="0.25">
      <c r="A6" s="32"/>
      <c r="B6" s="32"/>
      <c r="C6" s="32"/>
      <c r="D6" s="32"/>
      <c r="E6" s="32"/>
      <c r="F6" s="32"/>
      <c r="G6" s="32"/>
      <c r="H6" s="32"/>
      <c r="I6" s="32"/>
    </row>
    <row r="7" spans="1:16383" ht="14.25" customHeight="1" x14ac:dyDescent="0.25">
      <c r="A7" s="47"/>
      <c r="B7" s="47"/>
      <c r="C7" s="47"/>
      <c r="D7" s="47"/>
      <c r="E7" s="47"/>
      <c r="F7" s="47"/>
      <c r="G7" s="47"/>
      <c r="H7" s="47"/>
      <c r="I7" s="47"/>
    </row>
    <row r="8" spans="1:16383" ht="16.5" customHeight="1" x14ac:dyDescent="0.2">
      <c r="A8" s="347" t="s">
        <v>0</v>
      </c>
      <c r="B8" s="347"/>
      <c r="C8" s="347"/>
      <c r="D8" s="347"/>
      <c r="E8" s="10"/>
      <c r="F8" s="347" t="s">
        <v>1</v>
      </c>
      <c r="G8" s="347"/>
      <c r="H8" s="347"/>
      <c r="I8" s="347"/>
    </row>
    <row r="9" spans="1:16383" ht="17.25" customHeight="1" x14ac:dyDescent="0.3">
      <c r="A9" s="351" t="s">
        <v>37</v>
      </c>
      <c r="B9" s="351"/>
      <c r="C9" s="351"/>
      <c r="D9" s="351"/>
      <c r="E9" s="351"/>
      <c r="F9" s="351"/>
      <c r="G9" s="351"/>
      <c r="H9" s="351"/>
      <c r="I9" s="351"/>
    </row>
    <row r="10" spans="1:16383" ht="17.25" customHeight="1" x14ac:dyDescent="0.3">
      <c r="A10" s="387" t="s">
        <v>22</v>
      </c>
      <c r="B10" s="388"/>
      <c r="C10" s="388"/>
      <c r="D10" s="388"/>
      <c r="E10" s="388"/>
      <c r="F10" s="388"/>
      <c r="G10" s="388"/>
      <c r="H10" s="149"/>
      <c r="I10" s="6"/>
    </row>
    <row r="11" spans="1:16383" ht="17.25" customHeight="1" x14ac:dyDescent="0.3">
      <c r="A11" s="134"/>
      <c r="B11" s="136"/>
      <c r="C11" s="136"/>
      <c r="D11" s="136"/>
      <c r="E11" s="136"/>
      <c r="F11" s="136"/>
      <c r="G11" s="136"/>
      <c r="H11" s="150"/>
      <c r="I11" s="6"/>
    </row>
    <row r="12" spans="1:16383" ht="15.75" x14ac:dyDescent="0.25">
      <c r="A12" s="5" t="s">
        <v>2</v>
      </c>
      <c r="B12" s="7"/>
      <c r="C12" s="7"/>
      <c r="D12" s="356" t="s">
        <v>3</v>
      </c>
      <c r="E12" s="356"/>
      <c r="F12" s="389"/>
      <c r="G12" s="389"/>
      <c r="H12" s="389"/>
      <c r="I12" s="389"/>
    </row>
    <row r="13" spans="1:16383" ht="10.5" customHeight="1" x14ac:dyDescent="0.3">
      <c r="A13" s="1"/>
      <c r="B13" s="8"/>
      <c r="C13" s="12" t="s">
        <v>4</v>
      </c>
      <c r="D13" s="13"/>
      <c r="E13" s="11"/>
      <c r="F13" s="390"/>
      <c r="G13" s="390"/>
      <c r="H13" s="390"/>
      <c r="I13" s="390"/>
    </row>
    <row r="14" spans="1:16383" ht="18.75" x14ac:dyDescent="0.3">
      <c r="A14" s="1"/>
      <c r="B14" s="8"/>
      <c r="C14" s="41"/>
      <c r="D14" s="41"/>
      <c r="E14" s="11"/>
      <c r="F14" s="41"/>
      <c r="G14" s="189" t="s">
        <v>122</v>
      </c>
      <c r="H14" s="42"/>
      <c r="I14" s="42"/>
    </row>
    <row r="15" spans="1:16383" ht="13.5" customHeight="1" thickBot="1" x14ac:dyDescent="0.25">
      <c r="A15" s="1"/>
      <c r="B15" s="1"/>
      <c r="C15" s="1"/>
      <c r="D15" s="1"/>
      <c r="E15" s="1"/>
      <c r="F15" s="1"/>
      <c r="G15" s="189" t="s">
        <v>123</v>
      </c>
      <c r="H15" s="43"/>
      <c r="I15" s="43"/>
    </row>
    <row r="16" spans="1:16383" ht="48" customHeight="1" x14ac:dyDescent="0.2">
      <c r="A16" s="361" t="s">
        <v>5</v>
      </c>
      <c r="B16" s="338" t="s">
        <v>23</v>
      </c>
      <c r="C16" s="382" t="s">
        <v>27</v>
      </c>
      <c r="D16" s="384" t="s">
        <v>38</v>
      </c>
      <c r="E16" s="363" t="s">
        <v>28</v>
      </c>
      <c r="F16" s="401" t="s">
        <v>48</v>
      </c>
      <c r="G16" s="359" t="s">
        <v>116</v>
      </c>
      <c r="H16" s="354" t="s">
        <v>117</v>
      </c>
      <c r="I16" s="354" t="s">
        <v>111</v>
      </c>
    </row>
    <row r="17" spans="1:9" ht="30" customHeight="1" thickBot="1" x14ac:dyDescent="0.25">
      <c r="A17" s="380"/>
      <c r="B17" s="381"/>
      <c r="C17" s="383"/>
      <c r="D17" s="385"/>
      <c r="E17" s="386"/>
      <c r="F17" s="402"/>
      <c r="G17" s="360"/>
      <c r="H17" s="355"/>
      <c r="I17" s="355"/>
    </row>
    <row r="18" spans="1:9" ht="15.75" customHeight="1" thickBot="1" x14ac:dyDescent="0.25">
      <c r="A18" s="70" t="s">
        <v>6</v>
      </c>
      <c r="B18" s="83" t="s">
        <v>7</v>
      </c>
      <c r="C18" s="27" t="s">
        <v>8</v>
      </c>
      <c r="D18" s="86" t="s">
        <v>9</v>
      </c>
      <c r="E18" s="87" t="s">
        <v>10</v>
      </c>
      <c r="F18" s="81" t="s">
        <v>11</v>
      </c>
      <c r="G18" s="96" t="s">
        <v>45</v>
      </c>
      <c r="H18" s="96" t="s">
        <v>12</v>
      </c>
      <c r="I18" s="25" t="s">
        <v>13</v>
      </c>
    </row>
    <row r="19" spans="1:9" ht="13.5" thickBot="1" x14ac:dyDescent="0.25">
      <c r="A19" s="371" t="s">
        <v>14</v>
      </c>
      <c r="B19" s="372"/>
      <c r="C19" s="373"/>
      <c r="D19" s="403"/>
      <c r="E19" s="404"/>
      <c r="F19" s="217" t="s">
        <v>26</v>
      </c>
      <c r="G19" s="57" t="s">
        <v>81</v>
      </c>
      <c r="H19" s="57" t="s">
        <v>90</v>
      </c>
      <c r="I19" s="91" t="s">
        <v>46</v>
      </c>
    </row>
    <row r="20" spans="1:9" x14ac:dyDescent="0.2">
      <c r="A20" s="22">
        <v>1</v>
      </c>
      <c r="B20" s="276"/>
      <c r="C20" s="277"/>
      <c r="D20" s="268"/>
      <c r="E20" s="257"/>
      <c r="F20" s="220">
        <f t="shared" ref="F20" si="0">D20*E20</f>
        <v>0</v>
      </c>
      <c r="G20" s="221">
        <f>ROUND(105.7/1000*F20, 2)</f>
        <v>0</v>
      </c>
      <c r="H20" s="221">
        <f>ROUND(116.3/1000*F20, 2)</f>
        <v>0</v>
      </c>
      <c r="I20" s="222">
        <f>ROUND(H20-G20, 2)</f>
        <v>0</v>
      </c>
    </row>
    <row r="21" spans="1:9" x14ac:dyDescent="0.2">
      <c r="A21" s="21">
        <v>2</v>
      </c>
      <c r="B21" s="269"/>
      <c r="C21" s="278"/>
      <c r="D21" s="271"/>
      <c r="E21" s="261"/>
      <c r="F21" s="223">
        <f t="shared" ref="F21:F25" si="1">D21*E21</f>
        <v>0</v>
      </c>
      <c r="G21" s="216">
        <f t="shared" ref="G21:G25" si="2">ROUND(105.7/1000*F21, 2)</f>
        <v>0</v>
      </c>
      <c r="H21" s="216">
        <f t="shared" ref="H21:H25" si="3">ROUND(116.3/1000*F21, 2)</f>
        <v>0</v>
      </c>
      <c r="I21" s="224">
        <f t="shared" ref="I21:I25" si="4">ROUND(H21-G21, 2)</f>
        <v>0</v>
      </c>
    </row>
    <row r="22" spans="1:9" x14ac:dyDescent="0.2">
      <c r="A22" s="21">
        <v>3</v>
      </c>
      <c r="B22" s="269"/>
      <c r="C22" s="278"/>
      <c r="D22" s="271"/>
      <c r="E22" s="261"/>
      <c r="F22" s="223">
        <f t="shared" si="1"/>
        <v>0</v>
      </c>
      <c r="G22" s="216">
        <f t="shared" si="2"/>
        <v>0</v>
      </c>
      <c r="H22" s="216">
        <f t="shared" si="3"/>
        <v>0</v>
      </c>
      <c r="I22" s="224">
        <f t="shared" si="4"/>
        <v>0</v>
      </c>
    </row>
    <row r="23" spans="1:9" x14ac:dyDescent="0.2">
      <c r="A23" s="21">
        <v>4</v>
      </c>
      <c r="B23" s="269"/>
      <c r="C23" s="278"/>
      <c r="D23" s="271"/>
      <c r="E23" s="261"/>
      <c r="F23" s="223">
        <f t="shared" si="1"/>
        <v>0</v>
      </c>
      <c r="G23" s="216">
        <f t="shared" si="2"/>
        <v>0</v>
      </c>
      <c r="H23" s="216">
        <f t="shared" si="3"/>
        <v>0</v>
      </c>
      <c r="I23" s="224">
        <f t="shared" si="4"/>
        <v>0</v>
      </c>
    </row>
    <row r="24" spans="1:9" x14ac:dyDescent="0.2">
      <c r="A24" s="21">
        <v>5</v>
      </c>
      <c r="B24" s="269"/>
      <c r="C24" s="278"/>
      <c r="D24" s="271"/>
      <c r="E24" s="261"/>
      <c r="F24" s="223">
        <f t="shared" si="1"/>
        <v>0</v>
      </c>
      <c r="G24" s="216">
        <f t="shared" si="2"/>
        <v>0</v>
      </c>
      <c r="H24" s="216">
        <f t="shared" si="3"/>
        <v>0</v>
      </c>
      <c r="I24" s="224">
        <f t="shared" si="4"/>
        <v>0</v>
      </c>
    </row>
    <row r="25" spans="1:9" ht="13.5" thickBot="1" x14ac:dyDescent="0.25">
      <c r="A25" s="21">
        <v>6</v>
      </c>
      <c r="B25" s="269"/>
      <c r="C25" s="279"/>
      <c r="D25" s="280"/>
      <c r="E25" s="265"/>
      <c r="F25" s="225">
        <f t="shared" si="1"/>
        <v>0</v>
      </c>
      <c r="G25" s="226">
        <f t="shared" si="2"/>
        <v>0</v>
      </c>
      <c r="H25" s="226">
        <f t="shared" si="3"/>
        <v>0</v>
      </c>
      <c r="I25" s="227">
        <f t="shared" si="4"/>
        <v>0</v>
      </c>
    </row>
    <row r="26" spans="1:9" ht="13.5" thickBot="1" x14ac:dyDescent="0.25">
      <c r="A26" s="375" t="s">
        <v>15</v>
      </c>
      <c r="B26" s="376"/>
      <c r="C26" s="405"/>
      <c r="D26" s="85">
        <f>SUM(D20:D25)</f>
        <v>0</v>
      </c>
      <c r="E26" s="100" t="s">
        <v>78</v>
      </c>
      <c r="F26" s="228">
        <f>SUM(F20:F25)</f>
        <v>0</v>
      </c>
      <c r="G26" s="101" t="s">
        <v>78</v>
      </c>
      <c r="H26" s="104" t="s">
        <v>78</v>
      </c>
      <c r="I26" s="92">
        <f>SUM(I20:I25)</f>
        <v>0</v>
      </c>
    </row>
    <row r="27" spans="1:9" x14ac:dyDescent="0.2">
      <c r="A27" s="23"/>
      <c r="B27" s="23"/>
      <c r="C27" s="23"/>
      <c r="D27" s="23"/>
      <c r="E27" s="23"/>
      <c r="F27" s="24"/>
      <c r="G27" s="24"/>
      <c r="H27" s="24"/>
      <c r="I27" s="18"/>
    </row>
    <row r="28" spans="1:9" ht="12.75" customHeight="1" x14ac:dyDescent="0.25">
      <c r="A28" s="348" t="s">
        <v>16</v>
      </c>
      <c r="B28" s="348"/>
      <c r="C28" s="348"/>
      <c r="D28" s="348"/>
      <c r="E28" s="348"/>
      <c r="F28" s="348"/>
      <c r="G28" s="348"/>
      <c r="H28" s="348"/>
      <c r="I28" s="348"/>
    </row>
    <row r="29" spans="1:9" ht="12.75" customHeight="1" x14ac:dyDescent="0.25">
      <c r="A29" s="348" t="s">
        <v>17</v>
      </c>
      <c r="B29" s="348"/>
      <c r="C29" s="348"/>
      <c r="D29" s="348"/>
      <c r="E29" s="348"/>
      <c r="F29" s="348"/>
      <c r="G29" s="348"/>
      <c r="H29" s="348"/>
      <c r="I29" s="348"/>
    </row>
    <row r="30" spans="1:9" ht="8.1" customHeight="1" x14ac:dyDescent="0.25">
      <c r="A30" s="342"/>
      <c r="B30" s="342"/>
      <c r="C30" s="342"/>
      <c r="D30" s="342"/>
      <c r="E30" s="4"/>
      <c r="F30" s="2"/>
      <c r="G30" s="2"/>
      <c r="H30" s="2"/>
      <c r="I30" s="2"/>
    </row>
    <row r="31" spans="1:9" x14ac:dyDescent="0.2">
      <c r="A31" s="378" t="s">
        <v>18</v>
      </c>
      <c r="B31" s="378"/>
      <c r="C31" s="378"/>
      <c r="D31" s="378"/>
      <c r="E31" s="347" t="s">
        <v>19</v>
      </c>
      <c r="F31" s="347"/>
      <c r="G31" s="379" t="s">
        <v>20</v>
      </c>
      <c r="H31" s="379"/>
      <c r="I31" s="379"/>
    </row>
    <row r="32" spans="1:9" ht="15.75" x14ac:dyDescent="0.25">
      <c r="A32" s="348" t="s">
        <v>131</v>
      </c>
      <c r="B32" s="348"/>
      <c r="C32" s="348"/>
      <c r="D32" s="348"/>
      <c r="E32" s="348"/>
      <c r="F32" s="348"/>
      <c r="G32" s="348"/>
      <c r="H32" s="348"/>
      <c r="I32" s="348"/>
    </row>
    <row r="33" spans="1:9" ht="12" customHeight="1" x14ac:dyDescent="0.25">
      <c r="A33" s="342"/>
      <c r="B33" s="342"/>
      <c r="C33" s="342"/>
      <c r="D33" s="342"/>
      <c r="E33" s="4"/>
      <c r="F33" s="2"/>
      <c r="G33" s="2"/>
      <c r="H33" s="2"/>
      <c r="I33" s="2"/>
    </row>
    <row r="34" spans="1:9" x14ac:dyDescent="0.2">
      <c r="A34" s="378" t="s">
        <v>18</v>
      </c>
      <c r="B34" s="378"/>
      <c r="C34" s="378"/>
      <c r="D34" s="378"/>
      <c r="E34" s="347" t="s">
        <v>19</v>
      </c>
      <c r="F34" s="347"/>
      <c r="G34" s="346" t="s">
        <v>20</v>
      </c>
      <c r="H34" s="346"/>
      <c r="I34" s="346"/>
    </row>
    <row r="35" spans="1:9" ht="11.25" customHeight="1" x14ac:dyDescent="0.25">
      <c r="A35" s="342"/>
      <c r="B35" s="342"/>
      <c r="C35" s="342"/>
      <c r="D35" s="342"/>
      <c r="E35" s="4"/>
      <c r="F35" s="2"/>
      <c r="G35" s="2"/>
      <c r="H35" s="2"/>
      <c r="I35" s="2"/>
    </row>
    <row r="36" spans="1:9" x14ac:dyDescent="0.2">
      <c r="A36" s="378" t="s">
        <v>18</v>
      </c>
      <c r="B36" s="378"/>
      <c r="C36" s="378"/>
      <c r="D36" s="378"/>
      <c r="E36" s="347" t="s">
        <v>19</v>
      </c>
      <c r="F36" s="347"/>
      <c r="G36" s="346" t="s">
        <v>20</v>
      </c>
      <c r="H36" s="346"/>
      <c r="I36" s="346"/>
    </row>
    <row r="37" spans="1:9" ht="11.25" customHeight="1" x14ac:dyDescent="0.25">
      <c r="A37" s="342"/>
      <c r="B37" s="342"/>
      <c r="C37" s="342"/>
      <c r="D37" s="342"/>
      <c r="E37" s="4"/>
      <c r="F37" s="2"/>
      <c r="G37" s="2"/>
      <c r="H37" s="2"/>
      <c r="I37" s="2"/>
    </row>
    <row r="38" spans="1:9" x14ac:dyDescent="0.2">
      <c r="A38" s="378" t="s">
        <v>18</v>
      </c>
      <c r="B38" s="378"/>
      <c r="C38" s="378"/>
      <c r="D38" s="378"/>
      <c r="E38" s="347" t="s">
        <v>19</v>
      </c>
      <c r="F38" s="347"/>
      <c r="G38" s="346" t="s">
        <v>20</v>
      </c>
      <c r="H38" s="346"/>
      <c r="I38" s="346"/>
    </row>
  </sheetData>
  <mergeCells count="1679">
    <mergeCell ref="A38:D38"/>
    <mergeCell ref="E38:F38"/>
    <mergeCell ref="G38:I38"/>
    <mergeCell ref="A31:D31"/>
    <mergeCell ref="E31:F31"/>
    <mergeCell ref="G31:I31"/>
    <mergeCell ref="A37:D37"/>
    <mergeCell ref="A34:D34"/>
    <mergeCell ref="A35:D35"/>
    <mergeCell ref="E34:F34"/>
    <mergeCell ref="A19:E19"/>
    <mergeCell ref="A26:C26"/>
    <mergeCell ref="A28:I28"/>
    <mergeCell ref="F8:I8"/>
    <mergeCell ref="D12:E12"/>
    <mergeCell ref="F12:I12"/>
    <mergeCell ref="A10:G10"/>
    <mergeCell ref="A8:D8"/>
    <mergeCell ref="A30:D30"/>
    <mergeCell ref="A16:A17"/>
    <mergeCell ref="B16:B17"/>
    <mergeCell ref="A36:D36"/>
    <mergeCell ref="E36:F36"/>
    <mergeCell ref="G36:I36"/>
    <mergeCell ref="A32:I32"/>
    <mergeCell ref="A33:D33"/>
    <mergeCell ref="A29:I29"/>
    <mergeCell ref="G34:I34"/>
    <mergeCell ref="I16:I17"/>
    <mergeCell ref="C16:C17"/>
    <mergeCell ref="FX5:GF5"/>
    <mergeCell ref="GH5:GP5"/>
    <mergeCell ref="GR5:GZ5"/>
    <mergeCell ref="DF5:DN5"/>
    <mergeCell ref="DP5:DX5"/>
    <mergeCell ref="DZ5:EH5"/>
    <mergeCell ref="EJ5:ER5"/>
    <mergeCell ref="ET5:FB5"/>
    <mergeCell ref="D16:D17"/>
    <mergeCell ref="E16:E17"/>
    <mergeCell ref="F16:F17"/>
    <mergeCell ref="G16:G17"/>
    <mergeCell ref="H16:H17"/>
    <mergeCell ref="F13:I13"/>
    <mergeCell ref="A9:I9"/>
    <mergeCell ref="BH5:BP5"/>
    <mergeCell ref="BR5:BZ5"/>
    <mergeCell ref="CB5:CJ5"/>
    <mergeCell ref="CL5:CT5"/>
    <mergeCell ref="CV5:DD5"/>
    <mergeCell ref="T5:AB5"/>
    <mergeCell ref="AD5:AL5"/>
    <mergeCell ref="AN5:AV5"/>
    <mergeCell ref="AX5:BF5"/>
    <mergeCell ref="A1:I1"/>
    <mergeCell ref="A2:I2"/>
    <mergeCell ref="A3:I3"/>
    <mergeCell ref="A5:I5"/>
    <mergeCell ref="A4:I4"/>
    <mergeCell ref="OT5:PB5"/>
    <mergeCell ref="PD5:PL5"/>
    <mergeCell ref="PN5:PV5"/>
    <mergeCell ref="PX5:QF5"/>
    <mergeCell ref="QH5:QP5"/>
    <mergeCell ref="MV5:ND5"/>
    <mergeCell ref="NF5:NN5"/>
    <mergeCell ref="NP5:NX5"/>
    <mergeCell ref="NZ5:OH5"/>
    <mergeCell ref="OJ5:OR5"/>
    <mergeCell ref="KX5:LF5"/>
    <mergeCell ref="LH5:LP5"/>
    <mergeCell ref="LR5:LZ5"/>
    <mergeCell ref="MB5:MJ5"/>
    <mergeCell ref="ML5:MT5"/>
    <mergeCell ref="IZ5:JH5"/>
    <mergeCell ref="JJ5:JR5"/>
    <mergeCell ref="JT5:KB5"/>
    <mergeCell ref="KD5:KL5"/>
    <mergeCell ref="KN5:KV5"/>
    <mergeCell ref="HB5:HJ5"/>
    <mergeCell ref="HL5:HT5"/>
    <mergeCell ref="HV5:ID5"/>
    <mergeCell ref="IF5:IN5"/>
    <mergeCell ref="IP5:IX5"/>
    <mergeCell ref="FD5:FL5"/>
    <mergeCell ref="FN5:FV5"/>
    <mergeCell ref="WL5:WT5"/>
    <mergeCell ref="WV5:XD5"/>
    <mergeCell ref="XF5:XN5"/>
    <mergeCell ref="XP5:XX5"/>
    <mergeCell ref="XZ5:YH5"/>
    <mergeCell ref="UN5:UV5"/>
    <mergeCell ref="UX5:VF5"/>
    <mergeCell ref="VH5:VP5"/>
    <mergeCell ref="VR5:VZ5"/>
    <mergeCell ref="WB5:WJ5"/>
    <mergeCell ref="SP5:SX5"/>
    <mergeCell ref="SZ5:TH5"/>
    <mergeCell ref="TJ5:TR5"/>
    <mergeCell ref="TT5:UB5"/>
    <mergeCell ref="UD5:UL5"/>
    <mergeCell ref="QR5:QZ5"/>
    <mergeCell ref="RB5:RJ5"/>
    <mergeCell ref="RL5:RT5"/>
    <mergeCell ref="RV5:SD5"/>
    <mergeCell ref="SF5:SN5"/>
    <mergeCell ref="AED5:AEL5"/>
    <mergeCell ref="AEN5:AEV5"/>
    <mergeCell ref="AEX5:AFF5"/>
    <mergeCell ref="AFH5:AFP5"/>
    <mergeCell ref="AFR5:AFZ5"/>
    <mergeCell ref="ACF5:ACN5"/>
    <mergeCell ref="ACP5:ACX5"/>
    <mergeCell ref="ACZ5:ADH5"/>
    <mergeCell ref="ADJ5:ADR5"/>
    <mergeCell ref="ADT5:AEB5"/>
    <mergeCell ref="AAH5:AAP5"/>
    <mergeCell ref="AAR5:AAZ5"/>
    <mergeCell ref="ABB5:ABJ5"/>
    <mergeCell ref="ABL5:ABT5"/>
    <mergeCell ref="ABV5:ACD5"/>
    <mergeCell ref="YJ5:YR5"/>
    <mergeCell ref="YT5:ZB5"/>
    <mergeCell ref="ZD5:ZL5"/>
    <mergeCell ref="ZN5:ZV5"/>
    <mergeCell ref="ZX5:AAF5"/>
    <mergeCell ref="ALV5:AMD5"/>
    <mergeCell ref="AMF5:AMN5"/>
    <mergeCell ref="AMP5:AMX5"/>
    <mergeCell ref="AMZ5:ANH5"/>
    <mergeCell ref="ANJ5:ANR5"/>
    <mergeCell ref="AJX5:AKF5"/>
    <mergeCell ref="AKH5:AKP5"/>
    <mergeCell ref="AKR5:AKZ5"/>
    <mergeCell ref="ALB5:ALJ5"/>
    <mergeCell ref="ALL5:ALT5"/>
    <mergeCell ref="AHZ5:AIH5"/>
    <mergeCell ref="AIJ5:AIR5"/>
    <mergeCell ref="AIT5:AJB5"/>
    <mergeCell ref="AJD5:AJL5"/>
    <mergeCell ref="AJN5:AJV5"/>
    <mergeCell ref="AGB5:AGJ5"/>
    <mergeCell ref="AGL5:AGT5"/>
    <mergeCell ref="AGV5:AHD5"/>
    <mergeCell ref="AHF5:AHN5"/>
    <mergeCell ref="AHP5:AHX5"/>
    <mergeCell ref="ATN5:ATV5"/>
    <mergeCell ref="ATX5:AUF5"/>
    <mergeCell ref="AUH5:AUP5"/>
    <mergeCell ref="AUR5:AUZ5"/>
    <mergeCell ref="AVB5:AVJ5"/>
    <mergeCell ref="ARP5:ARX5"/>
    <mergeCell ref="ARZ5:ASH5"/>
    <mergeCell ref="ASJ5:ASR5"/>
    <mergeCell ref="AST5:ATB5"/>
    <mergeCell ref="ATD5:ATL5"/>
    <mergeCell ref="APR5:APZ5"/>
    <mergeCell ref="AQB5:AQJ5"/>
    <mergeCell ref="AQL5:AQT5"/>
    <mergeCell ref="AQV5:ARD5"/>
    <mergeCell ref="ARF5:ARN5"/>
    <mergeCell ref="ANT5:AOB5"/>
    <mergeCell ref="AOD5:AOL5"/>
    <mergeCell ref="AON5:AOV5"/>
    <mergeCell ref="AOX5:APF5"/>
    <mergeCell ref="APH5:APP5"/>
    <mergeCell ref="BBF5:BBN5"/>
    <mergeCell ref="BBP5:BBX5"/>
    <mergeCell ref="BBZ5:BCH5"/>
    <mergeCell ref="BCJ5:BCR5"/>
    <mergeCell ref="BCT5:BDB5"/>
    <mergeCell ref="AZH5:AZP5"/>
    <mergeCell ref="AZR5:AZZ5"/>
    <mergeCell ref="BAB5:BAJ5"/>
    <mergeCell ref="BAL5:BAT5"/>
    <mergeCell ref="BAV5:BBD5"/>
    <mergeCell ref="AXJ5:AXR5"/>
    <mergeCell ref="AXT5:AYB5"/>
    <mergeCell ref="AYD5:AYL5"/>
    <mergeCell ref="AYN5:AYV5"/>
    <mergeCell ref="AYX5:AZF5"/>
    <mergeCell ref="AVL5:AVT5"/>
    <mergeCell ref="AVV5:AWD5"/>
    <mergeCell ref="AWF5:AWN5"/>
    <mergeCell ref="AWP5:AWX5"/>
    <mergeCell ref="AWZ5:AXH5"/>
    <mergeCell ref="BIX5:BJF5"/>
    <mergeCell ref="BJH5:BJP5"/>
    <mergeCell ref="BJR5:BJZ5"/>
    <mergeCell ref="BKB5:BKJ5"/>
    <mergeCell ref="BKL5:BKT5"/>
    <mergeCell ref="BGZ5:BHH5"/>
    <mergeCell ref="BHJ5:BHR5"/>
    <mergeCell ref="BHT5:BIB5"/>
    <mergeCell ref="BID5:BIL5"/>
    <mergeCell ref="BIN5:BIV5"/>
    <mergeCell ref="BFB5:BFJ5"/>
    <mergeCell ref="BFL5:BFT5"/>
    <mergeCell ref="BFV5:BGD5"/>
    <mergeCell ref="BGF5:BGN5"/>
    <mergeCell ref="BGP5:BGX5"/>
    <mergeCell ref="BDD5:BDL5"/>
    <mergeCell ref="BDN5:BDV5"/>
    <mergeCell ref="BDX5:BEF5"/>
    <mergeCell ref="BEH5:BEP5"/>
    <mergeCell ref="BER5:BEZ5"/>
    <mergeCell ref="BQP5:BQX5"/>
    <mergeCell ref="BQZ5:BRH5"/>
    <mergeCell ref="BRJ5:BRR5"/>
    <mergeCell ref="BRT5:BSB5"/>
    <mergeCell ref="BSD5:BSL5"/>
    <mergeCell ref="BOR5:BOZ5"/>
    <mergeCell ref="BPB5:BPJ5"/>
    <mergeCell ref="BPL5:BPT5"/>
    <mergeCell ref="BPV5:BQD5"/>
    <mergeCell ref="BQF5:BQN5"/>
    <mergeCell ref="BMT5:BNB5"/>
    <mergeCell ref="BND5:BNL5"/>
    <mergeCell ref="BNN5:BNV5"/>
    <mergeCell ref="BNX5:BOF5"/>
    <mergeCell ref="BOH5:BOP5"/>
    <mergeCell ref="BKV5:BLD5"/>
    <mergeCell ref="BLF5:BLN5"/>
    <mergeCell ref="BLP5:BLX5"/>
    <mergeCell ref="BLZ5:BMH5"/>
    <mergeCell ref="BMJ5:BMR5"/>
    <mergeCell ref="BYH5:BYP5"/>
    <mergeCell ref="BYR5:BYZ5"/>
    <mergeCell ref="BZB5:BZJ5"/>
    <mergeCell ref="BZL5:BZT5"/>
    <mergeCell ref="BZV5:CAD5"/>
    <mergeCell ref="BWJ5:BWR5"/>
    <mergeCell ref="BWT5:BXB5"/>
    <mergeCell ref="BXD5:BXL5"/>
    <mergeCell ref="BXN5:BXV5"/>
    <mergeCell ref="BXX5:BYF5"/>
    <mergeCell ref="BUL5:BUT5"/>
    <mergeCell ref="BUV5:BVD5"/>
    <mergeCell ref="BVF5:BVN5"/>
    <mergeCell ref="BVP5:BVX5"/>
    <mergeCell ref="BVZ5:BWH5"/>
    <mergeCell ref="BSN5:BSV5"/>
    <mergeCell ref="BSX5:BTF5"/>
    <mergeCell ref="BTH5:BTP5"/>
    <mergeCell ref="BTR5:BTZ5"/>
    <mergeCell ref="BUB5:BUJ5"/>
    <mergeCell ref="CFZ5:CGH5"/>
    <mergeCell ref="CGJ5:CGR5"/>
    <mergeCell ref="CGT5:CHB5"/>
    <mergeCell ref="CHD5:CHL5"/>
    <mergeCell ref="CHN5:CHV5"/>
    <mergeCell ref="CEB5:CEJ5"/>
    <mergeCell ref="CEL5:CET5"/>
    <mergeCell ref="CEV5:CFD5"/>
    <mergeCell ref="CFF5:CFN5"/>
    <mergeCell ref="CFP5:CFX5"/>
    <mergeCell ref="CCD5:CCL5"/>
    <mergeCell ref="CCN5:CCV5"/>
    <mergeCell ref="CCX5:CDF5"/>
    <mergeCell ref="CDH5:CDP5"/>
    <mergeCell ref="CDR5:CDZ5"/>
    <mergeCell ref="CAF5:CAN5"/>
    <mergeCell ref="CAP5:CAX5"/>
    <mergeCell ref="CAZ5:CBH5"/>
    <mergeCell ref="CBJ5:CBR5"/>
    <mergeCell ref="CBT5:CCB5"/>
    <mergeCell ref="CNR5:CNZ5"/>
    <mergeCell ref="COB5:COJ5"/>
    <mergeCell ref="COL5:COT5"/>
    <mergeCell ref="COV5:CPD5"/>
    <mergeCell ref="CPF5:CPN5"/>
    <mergeCell ref="CLT5:CMB5"/>
    <mergeCell ref="CMD5:CML5"/>
    <mergeCell ref="CMN5:CMV5"/>
    <mergeCell ref="CMX5:CNF5"/>
    <mergeCell ref="CNH5:CNP5"/>
    <mergeCell ref="CJV5:CKD5"/>
    <mergeCell ref="CKF5:CKN5"/>
    <mergeCell ref="CKP5:CKX5"/>
    <mergeCell ref="CKZ5:CLH5"/>
    <mergeCell ref="CLJ5:CLR5"/>
    <mergeCell ref="CHX5:CIF5"/>
    <mergeCell ref="CIH5:CIP5"/>
    <mergeCell ref="CIR5:CIZ5"/>
    <mergeCell ref="CJB5:CJJ5"/>
    <mergeCell ref="CJL5:CJT5"/>
    <mergeCell ref="CVJ5:CVR5"/>
    <mergeCell ref="CVT5:CWB5"/>
    <mergeCell ref="CWD5:CWL5"/>
    <mergeCell ref="CWN5:CWV5"/>
    <mergeCell ref="CWX5:CXF5"/>
    <mergeCell ref="CTL5:CTT5"/>
    <mergeCell ref="CTV5:CUD5"/>
    <mergeCell ref="CUF5:CUN5"/>
    <mergeCell ref="CUP5:CUX5"/>
    <mergeCell ref="CUZ5:CVH5"/>
    <mergeCell ref="CRN5:CRV5"/>
    <mergeCell ref="CRX5:CSF5"/>
    <mergeCell ref="CSH5:CSP5"/>
    <mergeCell ref="CSR5:CSZ5"/>
    <mergeCell ref="CTB5:CTJ5"/>
    <mergeCell ref="CPP5:CPX5"/>
    <mergeCell ref="CPZ5:CQH5"/>
    <mergeCell ref="CQJ5:CQR5"/>
    <mergeCell ref="CQT5:CRB5"/>
    <mergeCell ref="CRD5:CRL5"/>
    <mergeCell ref="DDB5:DDJ5"/>
    <mergeCell ref="DDL5:DDT5"/>
    <mergeCell ref="DDV5:DED5"/>
    <mergeCell ref="DEF5:DEN5"/>
    <mergeCell ref="DEP5:DEX5"/>
    <mergeCell ref="DBD5:DBL5"/>
    <mergeCell ref="DBN5:DBV5"/>
    <mergeCell ref="DBX5:DCF5"/>
    <mergeCell ref="DCH5:DCP5"/>
    <mergeCell ref="DCR5:DCZ5"/>
    <mergeCell ref="CZF5:CZN5"/>
    <mergeCell ref="CZP5:CZX5"/>
    <mergeCell ref="CZZ5:DAH5"/>
    <mergeCell ref="DAJ5:DAR5"/>
    <mergeCell ref="DAT5:DBB5"/>
    <mergeCell ref="CXH5:CXP5"/>
    <mergeCell ref="CXR5:CXZ5"/>
    <mergeCell ref="CYB5:CYJ5"/>
    <mergeCell ref="CYL5:CYT5"/>
    <mergeCell ref="CYV5:CZD5"/>
    <mergeCell ref="DKT5:DLB5"/>
    <mergeCell ref="DLD5:DLL5"/>
    <mergeCell ref="DLN5:DLV5"/>
    <mergeCell ref="DLX5:DMF5"/>
    <mergeCell ref="DMH5:DMP5"/>
    <mergeCell ref="DIV5:DJD5"/>
    <mergeCell ref="DJF5:DJN5"/>
    <mergeCell ref="DJP5:DJX5"/>
    <mergeCell ref="DJZ5:DKH5"/>
    <mergeCell ref="DKJ5:DKR5"/>
    <mergeCell ref="DGX5:DHF5"/>
    <mergeCell ref="DHH5:DHP5"/>
    <mergeCell ref="DHR5:DHZ5"/>
    <mergeCell ref="DIB5:DIJ5"/>
    <mergeCell ref="DIL5:DIT5"/>
    <mergeCell ref="DEZ5:DFH5"/>
    <mergeCell ref="DFJ5:DFR5"/>
    <mergeCell ref="DFT5:DGB5"/>
    <mergeCell ref="DGD5:DGL5"/>
    <mergeCell ref="DGN5:DGV5"/>
    <mergeCell ref="DSL5:DST5"/>
    <mergeCell ref="DSV5:DTD5"/>
    <mergeCell ref="DTF5:DTN5"/>
    <mergeCell ref="DTP5:DTX5"/>
    <mergeCell ref="DTZ5:DUH5"/>
    <mergeCell ref="DQN5:DQV5"/>
    <mergeCell ref="DQX5:DRF5"/>
    <mergeCell ref="DRH5:DRP5"/>
    <mergeCell ref="DRR5:DRZ5"/>
    <mergeCell ref="DSB5:DSJ5"/>
    <mergeCell ref="DOP5:DOX5"/>
    <mergeCell ref="DOZ5:DPH5"/>
    <mergeCell ref="DPJ5:DPR5"/>
    <mergeCell ref="DPT5:DQB5"/>
    <mergeCell ref="DQD5:DQL5"/>
    <mergeCell ref="DMR5:DMZ5"/>
    <mergeCell ref="DNB5:DNJ5"/>
    <mergeCell ref="DNL5:DNT5"/>
    <mergeCell ref="DNV5:DOD5"/>
    <mergeCell ref="DOF5:DON5"/>
    <mergeCell ref="EAD5:EAL5"/>
    <mergeCell ref="EAN5:EAV5"/>
    <mergeCell ref="EAX5:EBF5"/>
    <mergeCell ref="EBH5:EBP5"/>
    <mergeCell ref="EBR5:EBZ5"/>
    <mergeCell ref="DYF5:DYN5"/>
    <mergeCell ref="DYP5:DYX5"/>
    <mergeCell ref="DYZ5:DZH5"/>
    <mergeCell ref="DZJ5:DZR5"/>
    <mergeCell ref="DZT5:EAB5"/>
    <mergeCell ref="DWH5:DWP5"/>
    <mergeCell ref="DWR5:DWZ5"/>
    <mergeCell ref="DXB5:DXJ5"/>
    <mergeCell ref="DXL5:DXT5"/>
    <mergeCell ref="DXV5:DYD5"/>
    <mergeCell ref="DUJ5:DUR5"/>
    <mergeCell ref="DUT5:DVB5"/>
    <mergeCell ref="DVD5:DVL5"/>
    <mergeCell ref="DVN5:DVV5"/>
    <mergeCell ref="DVX5:DWF5"/>
    <mergeCell ref="EHV5:EID5"/>
    <mergeCell ref="EIF5:EIN5"/>
    <mergeCell ref="EIP5:EIX5"/>
    <mergeCell ref="EIZ5:EJH5"/>
    <mergeCell ref="EJJ5:EJR5"/>
    <mergeCell ref="EFX5:EGF5"/>
    <mergeCell ref="EGH5:EGP5"/>
    <mergeCell ref="EGR5:EGZ5"/>
    <mergeCell ref="EHB5:EHJ5"/>
    <mergeCell ref="EHL5:EHT5"/>
    <mergeCell ref="EDZ5:EEH5"/>
    <mergeCell ref="EEJ5:EER5"/>
    <mergeCell ref="EET5:EFB5"/>
    <mergeCell ref="EFD5:EFL5"/>
    <mergeCell ref="EFN5:EFV5"/>
    <mergeCell ref="ECB5:ECJ5"/>
    <mergeCell ref="ECL5:ECT5"/>
    <mergeCell ref="ECV5:EDD5"/>
    <mergeCell ref="EDF5:EDN5"/>
    <mergeCell ref="EDP5:EDX5"/>
    <mergeCell ref="EPN5:EPV5"/>
    <mergeCell ref="EPX5:EQF5"/>
    <mergeCell ref="EQH5:EQP5"/>
    <mergeCell ref="EQR5:EQZ5"/>
    <mergeCell ref="ERB5:ERJ5"/>
    <mergeCell ref="ENP5:ENX5"/>
    <mergeCell ref="ENZ5:EOH5"/>
    <mergeCell ref="EOJ5:EOR5"/>
    <mergeCell ref="EOT5:EPB5"/>
    <mergeCell ref="EPD5:EPL5"/>
    <mergeCell ref="ELR5:ELZ5"/>
    <mergeCell ref="EMB5:EMJ5"/>
    <mergeCell ref="EML5:EMT5"/>
    <mergeCell ref="EMV5:END5"/>
    <mergeCell ref="ENF5:ENN5"/>
    <mergeCell ref="EJT5:EKB5"/>
    <mergeCell ref="EKD5:EKL5"/>
    <mergeCell ref="EKN5:EKV5"/>
    <mergeCell ref="EKX5:ELF5"/>
    <mergeCell ref="ELH5:ELP5"/>
    <mergeCell ref="EXF5:EXN5"/>
    <mergeCell ref="EXP5:EXX5"/>
    <mergeCell ref="EXZ5:EYH5"/>
    <mergeCell ref="EYJ5:EYR5"/>
    <mergeCell ref="EYT5:EZB5"/>
    <mergeCell ref="EVH5:EVP5"/>
    <mergeCell ref="EVR5:EVZ5"/>
    <mergeCell ref="EWB5:EWJ5"/>
    <mergeCell ref="EWL5:EWT5"/>
    <mergeCell ref="EWV5:EXD5"/>
    <mergeCell ref="ETJ5:ETR5"/>
    <mergeCell ref="ETT5:EUB5"/>
    <mergeCell ref="EUD5:EUL5"/>
    <mergeCell ref="EUN5:EUV5"/>
    <mergeCell ref="EUX5:EVF5"/>
    <mergeCell ref="ERL5:ERT5"/>
    <mergeCell ref="ERV5:ESD5"/>
    <mergeCell ref="ESF5:ESN5"/>
    <mergeCell ref="ESP5:ESX5"/>
    <mergeCell ref="ESZ5:ETH5"/>
    <mergeCell ref="FEX5:FFF5"/>
    <mergeCell ref="FFH5:FFP5"/>
    <mergeCell ref="FFR5:FFZ5"/>
    <mergeCell ref="FGB5:FGJ5"/>
    <mergeCell ref="FGL5:FGT5"/>
    <mergeCell ref="FCZ5:FDH5"/>
    <mergeCell ref="FDJ5:FDR5"/>
    <mergeCell ref="FDT5:FEB5"/>
    <mergeCell ref="FED5:FEL5"/>
    <mergeCell ref="FEN5:FEV5"/>
    <mergeCell ref="FBB5:FBJ5"/>
    <mergeCell ref="FBL5:FBT5"/>
    <mergeCell ref="FBV5:FCD5"/>
    <mergeCell ref="FCF5:FCN5"/>
    <mergeCell ref="FCP5:FCX5"/>
    <mergeCell ref="EZD5:EZL5"/>
    <mergeCell ref="EZN5:EZV5"/>
    <mergeCell ref="EZX5:FAF5"/>
    <mergeCell ref="FAH5:FAP5"/>
    <mergeCell ref="FAR5:FAZ5"/>
    <mergeCell ref="FMP5:FMX5"/>
    <mergeCell ref="FMZ5:FNH5"/>
    <mergeCell ref="FNJ5:FNR5"/>
    <mergeCell ref="FNT5:FOB5"/>
    <mergeCell ref="FOD5:FOL5"/>
    <mergeCell ref="FKR5:FKZ5"/>
    <mergeCell ref="FLB5:FLJ5"/>
    <mergeCell ref="FLL5:FLT5"/>
    <mergeCell ref="FLV5:FMD5"/>
    <mergeCell ref="FMF5:FMN5"/>
    <mergeCell ref="FIT5:FJB5"/>
    <mergeCell ref="FJD5:FJL5"/>
    <mergeCell ref="FJN5:FJV5"/>
    <mergeCell ref="FJX5:FKF5"/>
    <mergeCell ref="FKH5:FKP5"/>
    <mergeCell ref="FGV5:FHD5"/>
    <mergeCell ref="FHF5:FHN5"/>
    <mergeCell ref="FHP5:FHX5"/>
    <mergeCell ref="FHZ5:FIH5"/>
    <mergeCell ref="FIJ5:FIR5"/>
    <mergeCell ref="FUH5:FUP5"/>
    <mergeCell ref="FUR5:FUZ5"/>
    <mergeCell ref="FVB5:FVJ5"/>
    <mergeCell ref="FVL5:FVT5"/>
    <mergeCell ref="FVV5:FWD5"/>
    <mergeCell ref="FSJ5:FSR5"/>
    <mergeCell ref="FST5:FTB5"/>
    <mergeCell ref="FTD5:FTL5"/>
    <mergeCell ref="FTN5:FTV5"/>
    <mergeCell ref="FTX5:FUF5"/>
    <mergeCell ref="FQL5:FQT5"/>
    <mergeCell ref="FQV5:FRD5"/>
    <mergeCell ref="FRF5:FRN5"/>
    <mergeCell ref="FRP5:FRX5"/>
    <mergeCell ref="FRZ5:FSH5"/>
    <mergeCell ref="FON5:FOV5"/>
    <mergeCell ref="FOX5:FPF5"/>
    <mergeCell ref="FPH5:FPP5"/>
    <mergeCell ref="FPR5:FPZ5"/>
    <mergeCell ref="FQB5:FQJ5"/>
    <mergeCell ref="GBZ5:GCH5"/>
    <mergeCell ref="GCJ5:GCR5"/>
    <mergeCell ref="GCT5:GDB5"/>
    <mergeCell ref="GDD5:GDL5"/>
    <mergeCell ref="GDN5:GDV5"/>
    <mergeCell ref="GAB5:GAJ5"/>
    <mergeCell ref="GAL5:GAT5"/>
    <mergeCell ref="GAV5:GBD5"/>
    <mergeCell ref="GBF5:GBN5"/>
    <mergeCell ref="GBP5:GBX5"/>
    <mergeCell ref="FYD5:FYL5"/>
    <mergeCell ref="FYN5:FYV5"/>
    <mergeCell ref="FYX5:FZF5"/>
    <mergeCell ref="FZH5:FZP5"/>
    <mergeCell ref="FZR5:FZZ5"/>
    <mergeCell ref="FWF5:FWN5"/>
    <mergeCell ref="FWP5:FWX5"/>
    <mergeCell ref="FWZ5:FXH5"/>
    <mergeCell ref="FXJ5:FXR5"/>
    <mergeCell ref="FXT5:FYB5"/>
    <mergeCell ref="GJR5:GJZ5"/>
    <mergeCell ref="GKB5:GKJ5"/>
    <mergeCell ref="GKL5:GKT5"/>
    <mergeCell ref="GKV5:GLD5"/>
    <mergeCell ref="GLF5:GLN5"/>
    <mergeCell ref="GHT5:GIB5"/>
    <mergeCell ref="GID5:GIL5"/>
    <mergeCell ref="GIN5:GIV5"/>
    <mergeCell ref="GIX5:GJF5"/>
    <mergeCell ref="GJH5:GJP5"/>
    <mergeCell ref="GFV5:GGD5"/>
    <mergeCell ref="GGF5:GGN5"/>
    <mergeCell ref="GGP5:GGX5"/>
    <mergeCell ref="GGZ5:GHH5"/>
    <mergeCell ref="GHJ5:GHR5"/>
    <mergeCell ref="GDX5:GEF5"/>
    <mergeCell ref="GEH5:GEP5"/>
    <mergeCell ref="GER5:GEZ5"/>
    <mergeCell ref="GFB5:GFJ5"/>
    <mergeCell ref="GFL5:GFT5"/>
    <mergeCell ref="GRJ5:GRR5"/>
    <mergeCell ref="GRT5:GSB5"/>
    <mergeCell ref="GSD5:GSL5"/>
    <mergeCell ref="GSN5:GSV5"/>
    <mergeCell ref="GSX5:GTF5"/>
    <mergeCell ref="GPL5:GPT5"/>
    <mergeCell ref="GPV5:GQD5"/>
    <mergeCell ref="GQF5:GQN5"/>
    <mergeCell ref="GQP5:GQX5"/>
    <mergeCell ref="GQZ5:GRH5"/>
    <mergeCell ref="GNN5:GNV5"/>
    <mergeCell ref="GNX5:GOF5"/>
    <mergeCell ref="GOH5:GOP5"/>
    <mergeCell ref="GOR5:GOZ5"/>
    <mergeCell ref="GPB5:GPJ5"/>
    <mergeCell ref="GLP5:GLX5"/>
    <mergeCell ref="GLZ5:GMH5"/>
    <mergeCell ref="GMJ5:GMR5"/>
    <mergeCell ref="GMT5:GNB5"/>
    <mergeCell ref="GND5:GNL5"/>
    <mergeCell ref="GZB5:GZJ5"/>
    <mergeCell ref="GZL5:GZT5"/>
    <mergeCell ref="GZV5:HAD5"/>
    <mergeCell ref="HAF5:HAN5"/>
    <mergeCell ref="HAP5:HAX5"/>
    <mergeCell ref="GXD5:GXL5"/>
    <mergeCell ref="GXN5:GXV5"/>
    <mergeCell ref="GXX5:GYF5"/>
    <mergeCell ref="GYH5:GYP5"/>
    <mergeCell ref="GYR5:GYZ5"/>
    <mergeCell ref="GVF5:GVN5"/>
    <mergeCell ref="GVP5:GVX5"/>
    <mergeCell ref="GVZ5:GWH5"/>
    <mergeCell ref="GWJ5:GWR5"/>
    <mergeCell ref="GWT5:GXB5"/>
    <mergeCell ref="GTH5:GTP5"/>
    <mergeCell ref="GTR5:GTZ5"/>
    <mergeCell ref="GUB5:GUJ5"/>
    <mergeCell ref="GUL5:GUT5"/>
    <mergeCell ref="GUV5:GVD5"/>
    <mergeCell ref="HGT5:HHB5"/>
    <mergeCell ref="HHD5:HHL5"/>
    <mergeCell ref="HHN5:HHV5"/>
    <mergeCell ref="HHX5:HIF5"/>
    <mergeCell ref="HIH5:HIP5"/>
    <mergeCell ref="HEV5:HFD5"/>
    <mergeCell ref="HFF5:HFN5"/>
    <mergeCell ref="HFP5:HFX5"/>
    <mergeCell ref="HFZ5:HGH5"/>
    <mergeCell ref="HGJ5:HGR5"/>
    <mergeCell ref="HCX5:HDF5"/>
    <mergeCell ref="HDH5:HDP5"/>
    <mergeCell ref="HDR5:HDZ5"/>
    <mergeCell ref="HEB5:HEJ5"/>
    <mergeCell ref="HEL5:HET5"/>
    <mergeCell ref="HAZ5:HBH5"/>
    <mergeCell ref="HBJ5:HBR5"/>
    <mergeCell ref="HBT5:HCB5"/>
    <mergeCell ref="HCD5:HCL5"/>
    <mergeCell ref="HCN5:HCV5"/>
    <mergeCell ref="HOL5:HOT5"/>
    <mergeCell ref="HOV5:HPD5"/>
    <mergeCell ref="HPF5:HPN5"/>
    <mergeCell ref="HPP5:HPX5"/>
    <mergeCell ref="HPZ5:HQH5"/>
    <mergeCell ref="HMN5:HMV5"/>
    <mergeCell ref="HMX5:HNF5"/>
    <mergeCell ref="HNH5:HNP5"/>
    <mergeCell ref="HNR5:HNZ5"/>
    <mergeCell ref="HOB5:HOJ5"/>
    <mergeCell ref="HKP5:HKX5"/>
    <mergeCell ref="HKZ5:HLH5"/>
    <mergeCell ref="HLJ5:HLR5"/>
    <mergeCell ref="HLT5:HMB5"/>
    <mergeCell ref="HMD5:HML5"/>
    <mergeCell ref="HIR5:HIZ5"/>
    <mergeCell ref="HJB5:HJJ5"/>
    <mergeCell ref="HJL5:HJT5"/>
    <mergeCell ref="HJV5:HKD5"/>
    <mergeCell ref="HKF5:HKN5"/>
    <mergeCell ref="HWD5:HWL5"/>
    <mergeCell ref="HWN5:HWV5"/>
    <mergeCell ref="HWX5:HXF5"/>
    <mergeCell ref="HXH5:HXP5"/>
    <mergeCell ref="HXR5:HXZ5"/>
    <mergeCell ref="HUF5:HUN5"/>
    <mergeCell ref="HUP5:HUX5"/>
    <mergeCell ref="HUZ5:HVH5"/>
    <mergeCell ref="HVJ5:HVR5"/>
    <mergeCell ref="HVT5:HWB5"/>
    <mergeCell ref="HSH5:HSP5"/>
    <mergeCell ref="HSR5:HSZ5"/>
    <mergeCell ref="HTB5:HTJ5"/>
    <mergeCell ref="HTL5:HTT5"/>
    <mergeCell ref="HTV5:HUD5"/>
    <mergeCell ref="HQJ5:HQR5"/>
    <mergeCell ref="HQT5:HRB5"/>
    <mergeCell ref="HRD5:HRL5"/>
    <mergeCell ref="HRN5:HRV5"/>
    <mergeCell ref="HRX5:HSF5"/>
    <mergeCell ref="IDV5:IED5"/>
    <mergeCell ref="IEF5:IEN5"/>
    <mergeCell ref="IEP5:IEX5"/>
    <mergeCell ref="IEZ5:IFH5"/>
    <mergeCell ref="IFJ5:IFR5"/>
    <mergeCell ref="IBX5:ICF5"/>
    <mergeCell ref="ICH5:ICP5"/>
    <mergeCell ref="ICR5:ICZ5"/>
    <mergeCell ref="IDB5:IDJ5"/>
    <mergeCell ref="IDL5:IDT5"/>
    <mergeCell ref="HZZ5:IAH5"/>
    <mergeCell ref="IAJ5:IAR5"/>
    <mergeCell ref="IAT5:IBB5"/>
    <mergeCell ref="IBD5:IBL5"/>
    <mergeCell ref="IBN5:IBV5"/>
    <mergeCell ref="HYB5:HYJ5"/>
    <mergeCell ref="HYL5:HYT5"/>
    <mergeCell ref="HYV5:HZD5"/>
    <mergeCell ref="HZF5:HZN5"/>
    <mergeCell ref="HZP5:HZX5"/>
    <mergeCell ref="ILN5:ILV5"/>
    <mergeCell ref="ILX5:IMF5"/>
    <mergeCell ref="IMH5:IMP5"/>
    <mergeCell ref="IMR5:IMZ5"/>
    <mergeCell ref="INB5:INJ5"/>
    <mergeCell ref="IJP5:IJX5"/>
    <mergeCell ref="IJZ5:IKH5"/>
    <mergeCell ref="IKJ5:IKR5"/>
    <mergeCell ref="IKT5:ILB5"/>
    <mergeCell ref="ILD5:ILL5"/>
    <mergeCell ref="IHR5:IHZ5"/>
    <mergeCell ref="IIB5:IIJ5"/>
    <mergeCell ref="IIL5:IIT5"/>
    <mergeCell ref="IIV5:IJD5"/>
    <mergeCell ref="IJF5:IJN5"/>
    <mergeCell ref="IFT5:IGB5"/>
    <mergeCell ref="IGD5:IGL5"/>
    <mergeCell ref="IGN5:IGV5"/>
    <mergeCell ref="IGX5:IHF5"/>
    <mergeCell ref="IHH5:IHP5"/>
    <mergeCell ref="ITF5:ITN5"/>
    <mergeCell ref="ITP5:ITX5"/>
    <mergeCell ref="ITZ5:IUH5"/>
    <mergeCell ref="IUJ5:IUR5"/>
    <mergeCell ref="IUT5:IVB5"/>
    <mergeCell ref="IRH5:IRP5"/>
    <mergeCell ref="IRR5:IRZ5"/>
    <mergeCell ref="ISB5:ISJ5"/>
    <mergeCell ref="ISL5:IST5"/>
    <mergeCell ref="ISV5:ITD5"/>
    <mergeCell ref="IPJ5:IPR5"/>
    <mergeCell ref="IPT5:IQB5"/>
    <mergeCell ref="IQD5:IQL5"/>
    <mergeCell ref="IQN5:IQV5"/>
    <mergeCell ref="IQX5:IRF5"/>
    <mergeCell ref="INL5:INT5"/>
    <mergeCell ref="INV5:IOD5"/>
    <mergeCell ref="IOF5:ION5"/>
    <mergeCell ref="IOP5:IOX5"/>
    <mergeCell ref="IOZ5:IPH5"/>
    <mergeCell ref="JAX5:JBF5"/>
    <mergeCell ref="JBH5:JBP5"/>
    <mergeCell ref="JBR5:JBZ5"/>
    <mergeCell ref="JCB5:JCJ5"/>
    <mergeCell ref="JCL5:JCT5"/>
    <mergeCell ref="IYZ5:IZH5"/>
    <mergeCell ref="IZJ5:IZR5"/>
    <mergeCell ref="IZT5:JAB5"/>
    <mergeCell ref="JAD5:JAL5"/>
    <mergeCell ref="JAN5:JAV5"/>
    <mergeCell ref="IXB5:IXJ5"/>
    <mergeCell ref="IXL5:IXT5"/>
    <mergeCell ref="IXV5:IYD5"/>
    <mergeCell ref="IYF5:IYN5"/>
    <mergeCell ref="IYP5:IYX5"/>
    <mergeCell ref="IVD5:IVL5"/>
    <mergeCell ref="IVN5:IVV5"/>
    <mergeCell ref="IVX5:IWF5"/>
    <mergeCell ref="IWH5:IWP5"/>
    <mergeCell ref="IWR5:IWZ5"/>
    <mergeCell ref="JIP5:JIX5"/>
    <mergeCell ref="JIZ5:JJH5"/>
    <mergeCell ref="JJJ5:JJR5"/>
    <mergeCell ref="JJT5:JKB5"/>
    <mergeCell ref="JKD5:JKL5"/>
    <mergeCell ref="JGR5:JGZ5"/>
    <mergeCell ref="JHB5:JHJ5"/>
    <mergeCell ref="JHL5:JHT5"/>
    <mergeCell ref="JHV5:JID5"/>
    <mergeCell ref="JIF5:JIN5"/>
    <mergeCell ref="JET5:JFB5"/>
    <mergeCell ref="JFD5:JFL5"/>
    <mergeCell ref="JFN5:JFV5"/>
    <mergeCell ref="JFX5:JGF5"/>
    <mergeCell ref="JGH5:JGP5"/>
    <mergeCell ref="JCV5:JDD5"/>
    <mergeCell ref="JDF5:JDN5"/>
    <mergeCell ref="JDP5:JDX5"/>
    <mergeCell ref="JDZ5:JEH5"/>
    <mergeCell ref="JEJ5:JER5"/>
    <mergeCell ref="JQH5:JQP5"/>
    <mergeCell ref="JQR5:JQZ5"/>
    <mergeCell ref="JRB5:JRJ5"/>
    <mergeCell ref="JRL5:JRT5"/>
    <mergeCell ref="JRV5:JSD5"/>
    <mergeCell ref="JOJ5:JOR5"/>
    <mergeCell ref="JOT5:JPB5"/>
    <mergeCell ref="JPD5:JPL5"/>
    <mergeCell ref="JPN5:JPV5"/>
    <mergeCell ref="JPX5:JQF5"/>
    <mergeCell ref="JML5:JMT5"/>
    <mergeCell ref="JMV5:JND5"/>
    <mergeCell ref="JNF5:JNN5"/>
    <mergeCell ref="JNP5:JNX5"/>
    <mergeCell ref="JNZ5:JOH5"/>
    <mergeCell ref="JKN5:JKV5"/>
    <mergeCell ref="JKX5:JLF5"/>
    <mergeCell ref="JLH5:JLP5"/>
    <mergeCell ref="JLR5:JLZ5"/>
    <mergeCell ref="JMB5:JMJ5"/>
    <mergeCell ref="JXZ5:JYH5"/>
    <mergeCell ref="JYJ5:JYR5"/>
    <mergeCell ref="JYT5:JZB5"/>
    <mergeCell ref="JZD5:JZL5"/>
    <mergeCell ref="JZN5:JZV5"/>
    <mergeCell ref="JWB5:JWJ5"/>
    <mergeCell ref="JWL5:JWT5"/>
    <mergeCell ref="JWV5:JXD5"/>
    <mergeCell ref="JXF5:JXN5"/>
    <mergeCell ref="JXP5:JXX5"/>
    <mergeCell ref="JUD5:JUL5"/>
    <mergeCell ref="JUN5:JUV5"/>
    <mergeCell ref="JUX5:JVF5"/>
    <mergeCell ref="JVH5:JVP5"/>
    <mergeCell ref="JVR5:JVZ5"/>
    <mergeCell ref="JSF5:JSN5"/>
    <mergeCell ref="JSP5:JSX5"/>
    <mergeCell ref="JSZ5:JTH5"/>
    <mergeCell ref="JTJ5:JTR5"/>
    <mergeCell ref="JTT5:JUB5"/>
    <mergeCell ref="KFR5:KFZ5"/>
    <mergeCell ref="KGB5:KGJ5"/>
    <mergeCell ref="KGL5:KGT5"/>
    <mergeCell ref="KGV5:KHD5"/>
    <mergeCell ref="KHF5:KHN5"/>
    <mergeCell ref="KDT5:KEB5"/>
    <mergeCell ref="KED5:KEL5"/>
    <mergeCell ref="KEN5:KEV5"/>
    <mergeCell ref="KEX5:KFF5"/>
    <mergeCell ref="KFH5:KFP5"/>
    <mergeCell ref="KBV5:KCD5"/>
    <mergeCell ref="KCF5:KCN5"/>
    <mergeCell ref="KCP5:KCX5"/>
    <mergeCell ref="KCZ5:KDH5"/>
    <mergeCell ref="KDJ5:KDR5"/>
    <mergeCell ref="JZX5:KAF5"/>
    <mergeCell ref="KAH5:KAP5"/>
    <mergeCell ref="KAR5:KAZ5"/>
    <mergeCell ref="KBB5:KBJ5"/>
    <mergeCell ref="KBL5:KBT5"/>
    <mergeCell ref="KNJ5:KNR5"/>
    <mergeCell ref="KNT5:KOB5"/>
    <mergeCell ref="KOD5:KOL5"/>
    <mergeCell ref="KON5:KOV5"/>
    <mergeCell ref="KOX5:KPF5"/>
    <mergeCell ref="KLL5:KLT5"/>
    <mergeCell ref="KLV5:KMD5"/>
    <mergeCell ref="KMF5:KMN5"/>
    <mergeCell ref="KMP5:KMX5"/>
    <mergeCell ref="KMZ5:KNH5"/>
    <mergeCell ref="KJN5:KJV5"/>
    <mergeCell ref="KJX5:KKF5"/>
    <mergeCell ref="KKH5:KKP5"/>
    <mergeCell ref="KKR5:KKZ5"/>
    <mergeCell ref="KLB5:KLJ5"/>
    <mergeCell ref="KHP5:KHX5"/>
    <mergeCell ref="KHZ5:KIH5"/>
    <mergeCell ref="KIJ5:KIR5"/>
    <mergeCell ref="KIT5:KJB5"/>
    <mergeCell ref="KJD5:KJL5"/>
    <mergeCell ref="KVB5:KVJ5"/>
    <mergeCell ref="KVL5:KVT5"/>
    <mergeCell ref="KVV5:KWD5"/>
    <mergeCell ref="KWF5:KWN5"/>
    <mergeCell ref="KWP5:KWX5"/>
    <mergeCell ref="KTD5:KTL5"/>
    <mergeCell ref="KTN5:KTV5"/>
    <mergeCell ref="KTX5:KUF5"/>
    <mergeCell ref="KUH5:KUP5"/>
    <mergeCell ref="KUR5:KUZ5"/>
    <mergeCell ref="KRF5:KRN5"/>
    <mergeCell ref="KRP5:KRX5"/>
    <mergeCell ref="KRZ5:KSH5"/>
    <mergeCell ref="KSJ5:KSR5"/>
    <mergeCell ref="KST5:KTB5"/>
    <mergeCell ref="KPH5:KPP5"/>
    <mergeCell ref="KPR5:KPZ5"/>
    <mergeCell ref="KQB5:KQJ5"/>
    <mergeCell ref="KQL5:KQT5"/>
    <mergeCell ref="KQV5:KRD5"/>
    <mergeCell ref="LCT5:LDB5"/>
    <mergeCell ref="LDD5:LDL5"/>
    <mergeCell ref="LDN5:LDV5"/>
    <mergeCell ref="LDX5:LEF5"/>
    <mergeCell ref="LEH5:LEP5"/>
    <mergeCell ref="LAV5:LBD5"/>
    <mergeCell ref="LBF5:LBN5"/>
    <mergeCell ref="LBP5:LBX5"/>
    <mergeCell ref="LBZ5:LCH5"/>
    <mergeCell ref="LCJ5:LCR5"/>
    <mergeCell ref="KYX5:KZF5"/>
    <mergeCell ref="KZH5:KZP5"/>
    <mergeCell ref="KZR5:KZZ5"/>
    <mergeCell ref="LAB5:LAJ5"/>
    <mergeCell ref="LAL5:LAT5"/>
    <mergeCell ref="KWZ5:KXH5"/>
    <mergeCell ref="KXJ5:KXR5"/>
    <mergeCell ref="KXT5:KYB5"/>
    <mergeCell ref="KYD5:KYL5"/>
    <mergeCell ref="KYN5:KYV5"/>
    <mergeCell ref="LKL5:LKT5"/>
    <mergeCell ref="LKV5:LLD5"/>
    <mergeCell ref="LLF5:LLN5"/>
    <mergeCell ref="LLP5:LLX5"/>
    <mergeCell ref="LLZ5:LMH5"/>
    <mergeCell ref="LIN5:LIV5"/>
    <mergeCell ref="LIX5:LJF5"/>
    <mergeCell ref="LJH5:LJP5"/>
    <mergeCell ref="LJR5:LJZ5"/>
    <mergeCell ref="LKB5:LKJ5"/>
    <mergeCell ref="LGP5:LGX5"/>
    <mergeCell ref="LGZ5:LHH5"/>
    <mergeCell ref="LHJ5:LHR5"/>
    <mergeCell ref="LHT5:LIB5"/>
    <mergeCell ref="LID5:LIL5"/>
    <mergeCell ref="LER5:LEZ5"/>
    <mergeCell ref="LFB5:LFJ5"/>
    <mergeCell ref="LFL5:LFT5"/>
    <mergeCell ref="LFV5:LGD5"/>
    <mergeCell ref="LGF5:LGN5"/>
    <mergeCell ref="LSD5:LSL5"/>
    <mergeCell ref="LSN5:LSV5"/>
    <mergeCell ref="LSX5:LTF5"/>
    <mergeCell ref="LTH5:LTP5"/>
    <mergeCell ref="LTR5:LTZ5"/>
    <mergeCell ref="LQF5:LQN5"/>
    <mergeCell ref="LQP5:LQX5"/>
    <mergeCell ref="LQZ5:LRH5"/>
    <mergeCell ref="LRJ5:LRR5"/>
    <mergeCell ref="LRT5:LSB5"/>
    <mergeCell ref="LOH5:LOP5"/>
    <mergeCell ref="LOR5:LOZ5"/>
    <mergeCell ref="LPB5:LPJ5"/>
    <mergeCell ref="LPL5:LPT5"/>
    <mergeCell ref="LPV5:LQD5"/>
    <mergeCell ref="LMJ5:LMR5"/>
    <mergeCell ref="LMT5:LNB5"/>
    <mergeCell ref="LND5:LNL5"/>
    <mergeCell ref="LNN5:LNV5"/>
    <mergeCell ref="LNX5:LOF5"/>
    <mergeCell ref="LZV5:MAD5"/>
    <mergeCell ref="MAF5:MAN5"/>
    <mergeCell ref="MAP5:MAX5"/>
    <mergeCell ref="MAZ5:MBH5"/>
    <mergeCell ref="MBJ5:MBR5"/>
    <mergeCell ref="LXX5:LYF5"/>
    <mergeCell ref="LYH5:LYP5"/>
    <mergeCell ref="LYR5:LYZ5"/>
    <mergeCell ref="LZB5:LZJ5"/>
    <mergeCell ref="LZL5:LZT5"/>
    <mergeCell ref="LVZ5:LWH5"/>
    <mergeCell ref="LWJ5:LWR5"/>
    <mergeCell ref="LWT5:LXB5"/>
    <mergeCell ref="LXD5:LXL5"/>
    <mergeCell ref="LXN5:LXV5"/>
    <mergeCell ref="LUB5:LUJ5"/>
    <mergeCell ref="LUL5:LUT5"/>
    <mergeCell ref="LUV5:LVD5"/>
    <mergeCell ref="LVF5:LVN5"/>
    <mergeCell ref="LVP5:LVX5"/>
    <mergeCell ref="MHN5:MHV5"/>
    <mergeCell ref="MHX5:MIF5"/>
    <mergeCell ref="MIH5:MIP5"/>
    <mergeCell ref="MIR5:MIZ5"/>
    <mergeCell ref="MJB5:MJJ5"/>
    <mergeCell ref="MFP5:MFX5"/>
    <mergeCell ref="MFZ5:MGH5"/>
    <mergeCell ref="MGJ5:MGR5"/>
    <mergeCell ref="MGT5:MHB5"/>
    <mergeCell ref="MHD5:MHL5"/>
    <mergeCell ref="MDR5:MDZ5"/>
    <mergeCell ref="MEB5:MEJ5"/>
    <mergeCell ref="MEL5:MET5"/>
    <mergeCell ref="MEV5:MFD5"/>
    <mergeCell ref="MFF5:MFN5"/>
    <mergeCell ref="MBT5:MCB5"/>
    <mergeCell ref="MCD5:MCL5"/>
    <mergeCell ref="MCN5:MCV5"/>
    <mergeCell ref="MCX5:MDF5"/>
    <mergeCell ref="MDH5:MDP5"/>
    <mergeCell ref="MPF5:MPN5"/>
    <mergeCell ref="MPP5:MPX5"/>
    <mergeCell ref="MPZ5:MQH5"/>
    <mergeCell ref="MQJ5:MQR5"/>
    <mergeCell ref="MQT5:MRB5"/>
    <mergeCell ref="MNH5:MNP5"/>
    <mergeCell ref="MNR5:MNZ5"/>
    <mergeCell ref="MOB5:MOJ5"/>
    <mergeCell ref="MOL5:MOT5"/>
    <mergeCell ref="MOV5:MPD5"/>
    <mergeCell ref="MLJ5:MLR5"/>
    <mergeCell ref="MLT5:MMB5"/>
    <mergeCell ref="MMD5:MML5"/>
    <mergeCell ref="MMN5:MMV5"/>
    <mergeCell ref="MMX5:MNF5"/>
    <mergeCell ref="MJL5:MJT5"/>
    <mergeCell ref="MJV5:MKD5"/>
    <mergeCell ref="MKF5:MKN5"/>
    <mergeCell ref="MKP5:MKX5"/>
    <mergeCell ref="MKZ5:MLH5"/>
    <mergeCell ref="MWX5:MXF5"/>
    <mergeCell ref="MXH5:MXP5"/>
    <mergeCell ref="MXR5:MXZ5"/>
    <mergeCell ref="MYB5:MYJ5"/>
    <mergeCell ref="MYL5:MYT5"/>
    <mergeCell ref="MUZ5:MVH5"/>
    <mergeCell ref="MVJ5:MVR5"/>
    <mergeCell ref="MVT5:MWB5"/>
    <mergeCell ref="MWD5:MWL5"/>
    <mergeCell ref="MWN5:MWV5"/>
    <mergeCell ref="MTB5:MTJ5"/>
    <mergeCell ref="MTL5:MTT5"/>
    <mergeCell ref="MTV5:MUD5"/>
    <mergeCell ref="MUF5:MUN5"/>
    <mergeCell ref="MUP5:MUX5"/>
    <mergeCell ref="MRD5:MRL5"/>
    <mergeCell ref="MRN5:MRV5"/>
    <mergeCell ref="MRX5:MSF5"/>
    <mergeCell ref="MSH5:MSP5"/>
    <mergeCell ref="MSR5:MSZ5"/>
    <mergeCell ref="NEP5:NEX5"/>
    <mergeCell ref="NEZ5:NFH5"/>
    <mergeCell ref="NFJ5:NFR5"/>
    <mergeCell ref="NFT5:NGB5"/>
    <mergeCell ref="NGD5:NGL5"/>
    <mergeCell ref="NCR5:NCZ5"/>
    <mergeCell ref="NDB5:NDJ5"/>
    <mergeCell ref="NDL5:NDT5"/>
    <mergeCell ref="NDV5:NED5"/>
    <mergeCell ref="NEF5:NEN5"/>
    <mergeCell ref="NAT5:NBB5"/>
    <mergeCell ref="NBD5:NBL5"/>
    <mergeCell ref="NBN5:NBV5"/>
    <mergeCell ref="NBX5:NCF5"/>
    <mergeCell ref="NCH5:NCP5"/>
    <mergeCell ref="MYV5:MZD5"/>
    <mergeCell ref="MZF5:MZN5"/>
    <mergeCell ref="MZP5:MZX5"/>
    <mergeCell ref="MZZ5:NAH5"/>
    <mergeCell ref="NAJ5:NAR5"/>
    <mergeCell ref="NMH5:NMP5"/>
    <mergeCell ref="NMR5:NMZ5"/>
    <mergeCell ref="NNB5:NNJ5"/>
    <mergeCell ref="NNL5:NNT5"/>
    <mergeCell ref="NNV5:NOD5"/>
    <mergeCell ref="NKJ5:NKR5"/>
    <mergeCell ref="NKT5:NLB5"/>
    <mergeCell ref="NLD5:NLL5"/>
    <mergeCell ref="NLN5:NLV5"/>
    <mergeCell ref="NLX5:NMF5"/>
    <mergeCell ref="NIL5:NIT5"/>
    <mergeCell ref="NIV5:NJD5"/>
    <mergeCell ref="NJF5:NJN5"/>
    <mergeCell ref="NJP5:NJX5"/>
    <mergeCell ref="NJZ5:NKH5"/>
    <mergeCell ref="NGN5:NGV5"/>
    <mergeCell ref="NGX5:NHF5"/>
    <mergeCell ref="NHH5:NHP5"/>
    <mergeCell ref="NHR5:NHZ5"/>
    <mergeCell ref="NIB5:NIJ5"/>
    <mergeCell ref="NTZ5:NUH5"/>
    <mergeCell ref="NUJ5:NUR5"/>
    <mergeCell ref="NUT5:NVB5"/>
    <mergeCell ref="NVD5:NVL5"/>
    <mergeCell ref="NVN5:NVV5"/>
    <mergeCell ref="NSB5:NSJ5"/>
    <mergeCell ref="NSL5:NST5"/>
    <mergeCell ref="NSV5:NTD5"/>
    <mergeCell ref="NTF5:NTN5"/>
    <mergeCell ref="NTP5:NTX5"/>
    <mergeCell ref="NQD5:NQL5"/>
    <mergeCell ref="NQN5:NQV5"/>
    <mergeCell ref="NQX5:NRF5"/>
    <mergeCell ref="NRH5:NRP5"/>
    <mergeCell ref="NRR5:NRZ5"/>
    <mergeCell ref="NOF5:NON5"/>
    <mergeCell ref="NOP5:NOX5"/>
    <mergeCell ref="NOZ5:NPH5"/>
    <mergeCell ref="NPJ5:NPR5"/>
    <mergeCell ref="NPT5:NQB5"/>
    <mergeCell ref="OBR5:OBZ5"/>
    <mergeCell ref="OCB5:OCJ5"/>
    <mergeCell ref="OCL5:OCT5"/>
    <mergeCell ref="OCV5:ODD5"/>
    <mergeCell ref="ODF5:ODN5"/>
    <mergeCell ref="NZT5:OAB5"/>
    <mergeCell ref="OAD5:OAL5"/>
    <mergeCell ref="OAN5:OAV5"/>
    <mergeCell ref="OAX5:OBF5"/>
    <mergeCell ref="OBH5:OBP5"/>
    <mergeCell ref="NXV5:NYD5"/>
    <mergeCell ref="NYF5:NYN5"/>
    <mergeCell ref="NYP5:NYX5"/>
    <mergeCell ref="NYZ5:NZH5"/>
    <mergeCell ref="NZJ5:NZR5"/>
    <mergeCell ref="NVX5:NWF5"/>
    <mergeCell ref="NWH5:NWP5"/>
    <mergeCell ref="NWR5:NWZ5"/>
    <mergeCell ref="NXB5:NXJ5"/>
    <mergeCell ref="NXL5:NXT5"/>
    <mergeCell ref="OJJ5:OJR5"/>
    <mergeCell ref="OJT5:OKB5"/>
    <mergeCell ref="OKD5:OKL5"/>
    <mergeCell ref="OKN5:OKV5"/>
    <mergeCell ref="OKX5:OLF5"/>
    <mergeCell ref="OHL5:OHT5"/>
    <mergeCell ref="OHV5:OID5"/>
    <mergeCell ref="OIF5:OIN5"/>
    <mergeCell ref="OIP5:OIX5"/>
    <mergeCell ref="OIZ5:OJH5"/>
    <mergeCell ref="OFN5:OFV5"/>
    <mergeCell ref="OFX5:OGF5"/>
    <mergeCell ref="OGH5:OGP5"/>
    <mergeCell ref="OGR5:OGZ5"/>
    <mergeCell ref="OHB5:OHJ5"/>
    <mergeCell ref="ODP5:ODX5"/>
    <mergeCell ref="ODZ5:OEH5"/>
    <mergeCell ref="OEJ5:OER5"/>
    <mergeCell ref="OET5:OFB5"/>
    <mergeCell ref="OFD5:OFL5"/>
    <mergeCell ref="ORB5:ORJ5"/>
    <mergeCell ref="ORL5:ORT5"/>
    <mergeCell ref="ORV5:OSD5"/>
    <mergeCell ref="OSF5:OSN5"/>
    <mergeCell ref="OSP5:OSX5"/>
    <mergeCell ref="OPD5:OPL5"/>
    <mergeCell ref="OPN5:OPV5"/>
    <mergeCell ref="OPX5:OQF5"/>
    <mergeCell ref="OQH5:OQP5"/>
    <mergeCell ref="OQR5:OQZ5"/>
    <mergeCell ref="ONF5:ONN5"/>
    <mergeCell ref="ONP5:ONX5"/>
    <mergeCell ref="ONZ5:OOH5"/>
    <mergeCell ref="OOJ5:OOR5"/>
    <mergeCell ref="OOT5:OPB5"/>
    <mergeCell ref="OLH5:OLP5"/>
    <mergeCell ref="OLR5:OLZ5"/>
    <mergeCell ref="OMB5:OMJ5"/>
    <mergeCell ref="OML5:OMT5"/>
    <mergeCell ref="OMV5:OND5"/>
    <mergeCell ref="OYT5:OZB5"/>
    <mergeCell ref="OZD5:OZL5"/>
    <mergeCell ref="OZN5:OZV5"/>
    <mergeCell ref="OZX5:PAF5"/>
    <mergeCell ref="PAH5:PAP5"/>
    <mergeCell ref="OWV5:OXD5"/>
    <mergeCell ref="OXF5:OXN5"/>
    <mergeCell ref="OXP5:OXX5"/>
    <mergeCell ref="OXZ5:OYH5"/>
    <mergeCell ref="OYJ5:OYR5"/>
    <mergeCell ref="OUX5:OVF5"/>
    <mergeCell ref="OVH5:OVP5"/>
    <mergeCell ref="OVR5:OVZ5"/>
    <mergeCell ref="OWB5:OWJ5"/>
    <mergeCell ref="OWL5:OWT5"/>
    <mergeCell ref="OSZ5:OTH5"/>
    <mergeCell ref="OTJ5:OTR5"/>
    <mergeCell ref="OTT5:OUB5"/>
    <mergeCell ref="OUD5:OUL5"/>
    <mergeCell ref="OUN5:OUV5"/>
    <mergeCell ref="PGL5:PGT5"/>
    <mergeCell ref="PGV5:PHD5"/>
    <mergeCell ref="PHF5:PHN5"/>
    <mergeCell ref="PHP5:PHX5"/>
    <mergeCell ref="PHZ5:PIH5"/>
    <mergeCell ref="PEN5:PEV5"/>
    <mergeCell ref="PEX5:PFF5"/>
    <mergeCell ref="PFH5:PFP5"/>
    <mergeCell ref="PFR5:PFZ5"/>
    <mergeCell ref="PGB5:PGJ5"/>
    <mergeCell ref="PCP5:PCX5"/>
    <mergeCell ref="PCZ5:PDH5"/>
    <mergeCell ref="PDJ5:PDR5"/>
    <mergeCell ref="PDT5:PEB5"/>
    <mergeCell ref="PED5:PEL5"/>
    <mergeCell ref="PAR5:PAZ5"/>
    <mergeCell ref="PBB5:PBJ5"/>
    <mergeCell ref="PBL5:PBT5"/>
    <mergeCell ref="PBV5:PCD5"/>
    <mergeCell ref="PCF5:PCN5"/>
    <mergeCell ref="POD5:POL5"/>
    <mergeCell ref="PON5:POV5"/>
    <mergeCell ref="POX5:PPF5"/>
    <mergeCell ref="PPH5:PPP5"/>
    <mergeCell ref="PPR5:PPZ5"/>
    <mergeCell ref="PMF5:PMN5"/>
    <mergeCell ref="PMP5:PMX5"/>
    <mergeCell ref="PMZ5:PNH5"/>
    <mergeCell ref="PNJ5:PNR5"/>
    <mergeCell ref="PNT5:POB5"/>
    <mergeCell ref="PKH5:PKP5"/>
    <mergeCell ref="PKR5:PKZ5"/>
    <mergeCell ref="PLB5:PLJ5"/>
    <mergeCell ref="PLL5:PLT5"/>
    <mergeCell ref="PLV5:PMD5"/>
    <mergeCell ref="PIJ5:PIR5"/>
    <mergeCell ref="PIT5:PJB5"/>
    <mergeCell ref="PJD5:PJL5"/>
    <mergeCell ref="PJN5:PJV5"/>
    <mergeCell ref="PJX5:PKF5"/>
    <mergeCell ref="PVV5:PWD5"/>
    <mergeCell ref="PWF5:PWN5"/>
    <mergeCell ref="PWP5:PWX5"/>
    <mergeCell ref="PWZ5:PXH5"/>
    <mergeCell ref="PXJ5:PXR5"/>
    <mergeCell ref="PTX5:PUF5"/>
    <mergeCell ref="PUH5:PUP5"/>
    <mergeCell ref="PUR5:PUZ5"/>
    <mergeCell ref="PVB5:PVJ5"/>
    <mergeCell ref="PVL5:PVT5"/>
    <mergeCell ref="PRZ5:PSH5"/>
    <mergeCell ref="PSJ5:PSR5"/>
    <mergeCell ref="PST5:PTB5"/>
    <mergeCell ref="PTD5:PTL5"/>
    <mergeCell ref="PTN5:PTV5"/>
    <mergeCell ref="PQB5:PQJ5"/>
    <mergeCell ref="PQL5:PQT5"/>
    <mergeCell ref="PQV5:PRD5"/>
    <mergeCell ref="PRF5:PRN5"/>
    <mergeCell ref="PRP5:PRX5"/>
    <mergeCell ref="QDN5:QDV5"/>
    <mergeCell ref="QDX5:QEF5"/>
    <mergeCell ref="QEH5:QEP5"/>
    <mergeCell ref="QER5:QEZ5"/>
    <mergeCell ref="QFB5:QFJ5"/>
    <mergeCell ref="QBP5:QBX5"/>
    <mergeCell ref="QBZ5:QCH5"/>
    <mergeCell ref="QCJ5:QCR5"/>
    <mergeCell ref="QCT5:QDB5"/>
    <mergeCell ref="QDD5:QDL5"/>
    <mergeCell ref="PZR5:PZZ5"/>
    <mergeCell ref="QAB5:QAJ5"/>
    <mergeCell ref="QAL5:QAT5"/>
    <mergeCell ref="QAV5:QBD5"/>
    <mergeCell ref="QBF5:QBN5"/>
    <mergeCell ref="PXT5:PYB5"/>
    <mergeCell ref="PYD5:PYL5"/>
    <mergeCell ref="PYN5:PYV5"/>
    <mergeCell ref="PYX5:PZF5"/>
    <mergeCell ref="PZH5:PZP5"/>
    <mergeCell ref="QLF5:QLN5"/>
    <mergeCell ref="QLP5:QLX5"/>
    <mergeCell ref="QLZ5:QMH5"/>
    <mergeCell ref="QMJ5:QMR5"/>
    <mergeCell ref="QMT5:QNB5"/>
    <mergeCell ref="QJH5:QJP5"/>
    <mergeCell ref="QJR5:QJZ5"/>
    <mergeCell ref="QKB5:QKJ5"/>
    <mergeCell ref="QKL5:QKT5"/>
    <mergeCell ref="QKV5:QLD5"/>
    <mergeCell ref="QHJ5:QHR5"/>
    <mergeCell ref="QHT5:QIB5"/>
    <mergeCell ref="QID5:QIL5"/>
    <mergeCell ref="QIN5:QIV5"/>
    <mergeCell ref="QIX5:QJF5"/>
    <mergeCell ref="QFL5:QFT5"/>
    <mergeCell ref="QFV5:QGD5"/>
    <mergeCell ref="QGF5:QGN5"/>
    <mergeCell ref="QGP5:QGX5"/>
    <mergeCell ref="QGZ5:QHH5"/>
    <mergeCell ref="QSX5:QTF5"/>
    <mergeCell ref="QTH5:QTP5"/>
    <mergeCell ref="QTR5:QTZ5"/>
    <mergeCell ref="QUB5:QUJ5"/>
    <mergeCell ref="QUL5:QUT5"/>
    <mergeCell ref="QQZ5:QRH5"/>
    <mergeCell ref="QRJ5:QRR5"/>
    <mergeCell ref="QRT5:QSB5"/>
    <mergeCell ref="QSD5:QSL5"/>
    <mergeCell ref="QSN5:QSV5"/>
    <mergeCell ref="QPB5:QPJ5"/>
    <mergeCell ref="QPL5:QPT5"/>
    <mergeCell ref="QPV5:QQD5"/>
    <mergeCell ref="QQF5:QQN5"/>
    <mergeCell ref="QQP5:QQX5"/>
    <mergeCell ref="QND5:QNL5"/>
    <mergeCell ref="QNN5:QNV5"/>
    <mergeCell ref="QNX5:QOF5"/>
    <mergeCell ref="QOH5:QOP5"/>
    <mergeCell ref="QOR5:QOZ5"/>
    <mergeCell ref="RAP5:RAX5"/>
    <mergeCell ref="RAZ5:RBH5"/>
    <mergeCell ref="RBJ5:RBR5"/>
    <mergeCell ref="RBT5:RCB5"/>
    <mergeCell ref="RCD5:RCL5"/>
    <mergeCell ref="QYR5:QYZ5"/>
    <mergeCell ref="QZB5:QZJ5"/>
    <mergeCell ref="QZL5:QZT5"/>
    <mergeCell ref="QZV5:RAD5"/>
    <mergeCell ref="RAF5:RAN5"/>
    <mergeCell ref="QWT5:QXB5"/>
    <mergeCell ref="QXD5:QXL5"/>
    <mergeCell ref="QXN5:QXV5"/>
    <mergeCell ref="QXX5:QYF5"/>
    <mergeCell ref="QYH5:QYP5"/>
    <mergeCell ref="QUV5:QVD5"/>
    <mergeCell ref="QVF5:QVN5"/>
    <mergeCell ref="QVP5:QVX5"/>
    <mergeCell ref="QVZ5:QWH5"/>
    <mergeCell ref="QWJ5:QWR5"/>
    <mergeCell ref="RIH5:RIP5"/>
    <mergeCell ref="RIR5:RIZ5"/>
    <mergeCell ref="RJB5:RJJ5"/>
    <mergeCell ref="RJL5:RJT5"/>
    <mergeCell ref="RJV5:RKD5"/>
    <mergeCell ref="RGJ5:RGR5"/>
    <mergeCell ref="RGT5:RHB5"/>
    <mergeCell ref="RHD5:RHL5"/>
    <mergeCell ref="RHN5:RHV5"/>
    <mergeCell ref="RHX5:RIF5"/>
    <mergeCell ref="REL5:RET5"/>
    <mergeCell ref="REV5:RFD5"/>
    <mergeCell ref="RFF5:RFN5"/>
    <mergeCell ref="RFP5:RFX5"/>
    <mergeCell ref="RFZ5:RGH5"/>
    <mergeCell ref="RCN5:RCV5"/>
    <mergeCell ref="RCX5:RDF5"/>
    <mergeCell ref="RDH5:RDP5"/>
    <mergeCell ref="RDR5:RDZ5"/>
    <mergeCell ref="REB5:REJ5"/>
    <mergeCell ref="RPZ5:RQH5"/>
    <mergeCell ref="RQJ5:RQR5"/>
    <mergeCell ref="RQT5:RRB5"/>
    <mergeCell ref="RRD5:RRL5"/>
    <mergeCell ref="RRN5:RRV5"/>
    <mergeCell ref="ROB5:ROJ5"/>
    <mergeCell ref="ROL5:ROT5"/>
    <mergeCell ref="ROV5:RPD5"/>
    <mergeCell ref="RPF5:RPN5"/>
    <mergeCell ref="RPP5:RPX5"/>
    <mergeCell ref="RMD5:RML5"/>
    <mergeCell ref="RMN5:RMV5"/>
    <mergeCell ref="RMX5:RNF5"/>
    <mergeCell ref="RNH5:RNP5"/>
    <mergeCell ref="RNR5:RNZ5"/>
    <mergeCell ref="RKF5:RKN5"/>
    <mergeCell ref="RKP5:RKX5"/>
    <mergeCell ref="RKZ5:RLH5"/>
    <mergeCell ref="RLJ5:RLR5"/>
    <mergeCell ref="RLT5:RMB5"/>
    <mergeCell ref="RXR5:RXZ5"/>
    <mergeCell ref="RYB5:RYJ5"/>
    <mergeCell ref="RYL5:RYT5"/>
    <mergeCell ref="RYV5:RZD5"/>
    <mergeCell ref="RZF5:RZN5"/>
    <mergeCell ref="RVT5:RWB5"/>
    <mergeCell ref="RWD5:RWL5"/>
    <mergeCell ref="RWN5:RWV5"/>
    <mergeCell ref="RWX5:RXF5"/>
    <mergeCell ref="RXH5:RXP5"/>
    <mergeCell ref="RTV5:RUD5"/>
    <mergeCell ref="RUF5:RUN5"/>
    <mergeCell ref="RUP5:RUX5"/>
    <mergeCell ref="RUZ5:RVH5"/>
    <mergeCell ref="RVJ5:RVR5"/>
    <mergeCell ref="RRX5:RSF5"/>
    <mergeCell ref="RSH5:RSP5"/>
    <mergeCell ref="RSR5:RSZ5"/>
    <mergeCell ref="RTB5:RTJ5"/>
    <mergeCell ref="RTL5:RTT5"/>
    <mergeCell ref="SFJ5:SFR5"/>
    <mergeCell ref="SFT5:SGB5"/>
    <mergeCell ref="SGD5:SGL5"/>
    <mergeCell ref="SGN5:SGV5"/>
    <mergeCell ref="SGX5:SHF5"/>
    <mergeCell ref="SDL5:SDT5"/>
    <mergeCell ref="SDV5:SED5"/>
    <mergeCell ref="SEF5:SEN5"/>
    <mergeCell ref="SEP5:SEX5"/>
    <mergeCell ref="SEZ5:SFH5"/>
    <mergeCell ref="SBN5:SBV5"/>
    <mergeCell ref="SBX5:SCF5"/>
    <mergeCell ref="SCH5:SCP5"/>
    <mergeCell ref="SCR5:SCZ5"/>
    <mergeCell ref="SDB5:SDJ5"/>
    <mergeCell ref="RZP5:RZX5"/>
    <mergeCell ref="RZZ5:SAH5"/>
    <mergeCell ref="SAJ5:SAR5"/>
    <mergeCell ref="SAT5:SBB5"/>
    <mergeCell ref="SBD5:SBL5"/>
    <mergeCell ref="SNB5:SNJ5"/>
    <mergeCell ref="SNL5:SNT5"/>
    <mergeCell ref="SNV5:SOD5"/>
    <mergeCell ref="SOF5:SON5"/>
    <mergeCell ref="SOP5:SOX5"/>
    <mergeCell ref="SLD5:SLL5"/>
    <mergeCell ref="SLN5:SLV5"/>
    <mergeCell ref="SLX5:SMF5"/>
    <mergeCell ref="SMH5:SMP5"/>
    <mergeCell ref="SMR5:SMZ5"/>
    <mergeCell ref="SJF5:SJN5"/>
    <mergeCell ref="SJP5:SJX5"/>
    <mergeCell ref="SJZ5:SKH5"/>
    <mergeCell ref="SKJ5:SKR5"/>
    <mergeCell ref="SKT5:SLB5"/>
    <mergeCell ref="SHH5:SHP5"/>
    <mergeCell ref="SHR5:SHZ5"/>
    <mergeCell ref="SIB5:SIJ5"/>
    <mergeCell ref="SIL5:SIT5"/>
    <mergeCell ref="SIV5:SJD5"/>
    <mergeCell ref="SUT5:SVB5"/>
    <mergeCell ref="SVD5:SVL5"/>
    <mergeCell ref="SVN5:SVV5"/>
    <mergeCell ref="SVX5:SWF5"/>
    <mergeCell ref="SWH5:SWP5"/>
    <mergeCell ref="SSV5:STD5"/>
    <mergeCell ref="STF5:STN5"/>
    <mergeCell ref="STP5:STX5"/>
    <mergeCell ref="STZ5:SUH5"/>
    <mergeCell ref="SUJ5:SUR5"/>
    <mergeCell ref="SQX5:SRF5"/>
    <mergeCell ref="SRH5:SRP5"/>
    <mergeCell ref="SRR5:SRZ5"/>
    <mergeCell ref="SSB5:SSJ5"/>
    <mergeCell ref="SSL5:SST5"/>
    <mergeCell ref="SOZ5:SPH5"/>
    <mergeCell ref="SPJ5:SPR5"/>
    <mergeCell ref="SPT5:SQB5"/>
    <mergeCell ref="SQD5:SQL5"/>
    <mergeCell ref="SQN5:SQV5"/>
    <mergeCell ref="TCL5:TCT5"/>
    <mergeCell ref="TCV5:TDD5"/>
    <mergeCell ref="TDF5:TDN5"/>
    <mergeCell ref="TDP5:TDX5"/>
    <mergeCell ref="TDZ5:TEH5"/>
    <mergeCell ref="TAN5:TAV5"/>
    <mergeCell ref="TAX5:TBF5"/>
    <mergeCell ref="TBH5:TBP5"/>
    <mergeCell ref="TBR5:TBZ5"/>
    <mergeCell ref="TCB5:TCJ5"/>
    <mergeCell ref="SYP5:SYX5"/>
    <mergeCell ref="SYZ5:SZH5"/>
    <mergeCell ref="SZJ5:SZR5"/>
    <mergeCell ref="SZT5:TAB5"/>
    <mergeCell ref="TAD5:TAL5"/>
    <mergeCell ref="SWR5:SWZ5"/>
    <mergeCell ref="SXB5:SXJ5"/>
    <mergeCell ref="SXL5:SXT5"/>
    <mergeCell ref="SXV5:SYD5"/>
    <mergeCell ref="SYF5:SYN5"/>
    <mergeCell ref="TKD5:TKL5"/>
    <mergeCell ref="TKN5:TKV5"/>
    <mergeCell ref="TKX5:TLF5"/>
    <mergeCell ref="TLH5:TLP5"/>
    <mergeCell ref="TLR5:TLZ5"/>
    <mergeCell ref="TIF5:TIN5"/>
    <mergeCell ref="TIP5:TIX5"/>
    <mergeCell ref="TIZ5:TJH5"/>
    <mergeCell ref="TJJ5:TJR5"/>
    <mergeCell ref="TJT5:TKB5"/>
    <mergeCell ref="TGH5:TGP5"/>
    <mergeCell ref="TGR5:TGZ5"/>
    <mergeCell ref="THB5:THJ5"/>
    <mergeCell ref="THL5:THT5"/>
    <mergeCell ref="THV5:TID5"/>
    <mergeCell ref="TEJ5:TER5"/>
    <mergeCell ref="TET5:TFB5"/>
    <mergeCell ref="TFD5:TFL5"/>
    <mergeCell ref="TFN5:TFV5"/>
    <mergeCell ref="TFX5:TGF5"/>
    <mergeCell ref="TRV5:TSD5"/>
    <mergeCell ref="TSF5:TSN5"/>
    <mergeCell ref="TSP5:TSX5"/>
    <mergeCell ref="TSZ5:TTH5"/>
    <mergeCell ref="TTJ5:TTR5"/>
    <mergeCell ref="TPX5:TQF5"/>
    <mergeCell ref="TQH5:TQP5"/>
    <mergeCell ref="TQR5:TQZ5"/>
    <mergeCell ref="TRB5:TRJ5"/>
    <mergeCell ref="TRL5:TRT5"/>
    <mergeCell ref="TNZ5:TOH5"/>
    <mergeCell ref="TOJ5:TOR5"/>
    <mergeCell ref="TOT5:TPB5"/>
    <mergeCell ref="TPD5:TPL5"/>
    <mergeCell ref="TPN5:TPV5"/>
    <mergeCell ref="TMB5:TMJ5"/>
    <mergeCell ref="TML5:TMT5"/>
    <mergeCell ref="TMV5:TND5"/>
    <mergeCell ref="TNF5:TNN5"/>
    <mergeCell ref="TNP5:TNX5"/>
    <mergeCell ref="TZN5:TZV5"/>
    <mergeCell ref="TZX5:UAF5"/>
    <mergeCell ref="UAH5:UAP5"/>
    <mergeCell ref="UAR5:UAZ5"/>
    <mergeCell ref="UBB5:UBJ5"/>
    <mergeCell ref="TXP5:TXX5"/>
    <mergeCell ref="TXZ5:TYH5"/>
    <mergeCell ref="TYJ5:TYR5"/>
    <mergeCell ref="TYT5:TZB5"/>
    <mergeCell ref="TZD5:TZL5"/>
    <mergeCell ref="TVR5:TVZ5"/>
    <mergeCell ref="TWB5:TWJ5"/>
    <mergeCell ref="TWL5:TWT5"/>
    <mergeCell ref="TWV5:TXD5"/>
    <mergeCell ref="TXF5:TXN5"/>
    <mergeCell ref="TTT5:TUB5"/>
    <mergeCell ref="TUD5:TUL5"/>
    <mergeCell ref="TUN5:TUV5"/>
    <mergeCell ref="TUX5:TVF5"/>
    <mergeCell ref="TVH5:TVP5"/>
    <mergeCell ref="UHF5:UHN5"/>
    <mergeCell ref="UHP5:UHX5"/>
    <mergeCell ref="UHZ5:UIH5"/>
    <mergeCell ref="UIJ5:UIR5"/>
    <mergeCell ref="UIT5:UJB5"/>
    <mergeCell ref="UFH5:UFP5"/>
    <mergeCell ref="UFR5:UFZ5"/>
    <mergeCell ref="UGB5:UGJ5"/>
    <mergeCell ref="UGL5:UGT5"/>
    <mergeCell ref="UGV5:UHD5"/>
    <mergeCell ref="UDJ5:UDR5"/>
    <mergeCell ref="UDT5:UEB5"/>
    <mergeCell ref="UED5:UEL5"/>
    <mergeCell ref="UEN5:UEV5"/>
    <mergeCell ref="UEX5:UFF5"/>
    <mergeCell ref="UBL5:UBT5"/>
    <mergeCell ref="UBV5:UCD5"/>
    <mergeCell ref="UCF5:UCN5"/>
    <mergeCell ref="UCP5:UCX5"/>
    <mergeCell ref="UCZ5:UDH5"/>
    <mergeCell ref="UOX5:UPF5"/>
    <mergeCell ref="UPH5:UPP5"/>
    <mergeCell ref="UPR5:UPZ5"/>
    <mergeCell ref="UQB5:UQJ5"/>
    <mergeCell ref="UQL5:UQT5"/>
    <mergeCell ref="UMZ5:UNH5"/>
    <mergeCell ref="UNJ5:UNR5"/>
    <mergeCell ref="UNT5:UOB5"/>
    <mergeCell ref="UOD5:UOL5"/>
    <mergeCell ref="UON5:UOV5"/>
    <mergeCell ref="ULB5:ULJ5"/>
    <mergeCell ref="ULL5:ULT5"/>
    <mergeCell ref="ULV5:UMD5"/>
    <mergeCell ref="UMF5:UMN5"/>
    <mergeCell ref="UMP5:UMX5"/>
    <mergeCell ref="UJD5:UJL5"/>
    <mergeCell ref="UJN5:UJV5"/>
    <mergeCell ref="UJX5:UKF5"/>
    <mergeCell ref="UKH5:UKP5"/>
    <mergeCell ref="UKR5:UKZ5"/>
    <mergeCell ref="UWP5:UWX5"/>
    <mergeCell ref="UWZ5:UXH5"/>
    <mergeCell ref="UXJ5:UXR5"/>
    <mergeCell ref="UXT5:UYB5"/>
    <mergeCell ref="UYD5:UYL5"/>
    <mergeCell ref="UUR5:UUZ5"/>
    <mergeCell ref="UVB5:UVJ5"/>
    <mergeCell ref="UVL5:UVT5"/>
    <mergeCell ref="UVV5:UWD5"/>
    <mergeCell ref="UWF5:UWN5"/>
    <mergeCell ref="UST5:UTB5"/>
    <mergeCell ref="UTD5:UTL5"/>
    <mergeCell ref="UTN5:UTV5"/>
    <mergeCell ref="UTX5:UUF5"/>
    <mergeCell ref="UUH5:UUP5"/>
    <mergeCell ref="UQV5:URD5"/>
    <mergeCell ref="URF5:URN5"/>
    <mergeCell ref="URP5:URX5"/>
    <mergeCell ref="URZ5:USH5"/>
    <mergeCell ref="USJ5:USR5"/>
    <mergeCell ref="VEH5:VEP5"/>
    <mergeCell ref="VER5:VEZ5"/>
    <mergeCell ref="VFB5:VFJ5"/>
    <mergeCell ref="VFL5:VFT5"/>
    <mergeCell ref="VFV5:VGD5"/>
    <mergeCell ref="VCJ5:VCR5"/>
    <mergeCell ref="VCT5:VDB5"/>
    <mergeCell ref="VDD5:VDL5"/>
    <mergeCell ref="VDN5:VDV5"/>
    <mergeCell ref="VDX5:VEF5"/>
    <mergeCell ref="VAL5:VAT5"/>
    <mergeCell ref="VAV5:VBD5"/>
    <mergeCell ref="VBF5:VBN5"/>
    <mergeCell ref="VBP5:VBX5"/>
    <mergeCell ref="VBZ5:VCH5"/>
    <mergeCell ref="UYN5:UYV5"/>
    <mergeCell ref="UYX5:UZF5"/>
    <mergeCell ref="UZH5:UZP5"/>
    <mergeCell ref="UZR5:UZZ5"/>
    <mergeCell ref="VAB5:VAJ5"/>
    <mergeCell ref="VLZ5:VMH5"/>
    <mergeCell ref="VMJ5:VMR5"/>
    <mergeCell ref="VMT5:VNB5"/>
    <mergeCell ref="VND5:VNL5"/>
    <mergeCell ref="VNN5:VNV5"/>
    <mergeCell ref="VKB5:VKJ5"/>
    <mergeCell ref="VKL5:VKT5"/>
    <mergeCell ref="VKV5:VLD5"/>
    <mergeCell ref="VLF5:VLN5"/>
    <mergeCell ref="VLP5:VLX5"/>
    <mergeCell ref="VID5:VIL5"/>
    <mergeCell ref="VIN5:VIV5"/>
    <mergeCell ref="VIX5:VJF5"/>
    <mergeCell ref="VJH5:VJP5"/>
    <mergeCell ref="VJR5:VJZ5"/>
    <mergeCell ref="VGF5:VGN5"/>
    <mergeCell ref="VGP5:VGX5"/>
    <mergeCell ref="VGZ5:VHH5"/>
    <mergeCell ref="VHJ5:VHR5"/>
    <mergeCell ref="VHT5:VIB5"/>
    <mergeCell ref="VTR5:VTZ5"/>
    <mergeCell ref="VUB5:VUJ5"/>
    <mergeCell ref="VUL5:VUT5"/>
    <mergeCell ref="VUV5:VVD5"/>
    <mergeCell ref="VVF5:VVN5"/>
    <mergeCell ref="VRT5:VSB5"/>
    <mergeCell ref="VSD5:VSL5"/>
    <mergeCell ref="VSN5:VSV5"/>
    <mergeCell ref="VSX5:VTF5"/>
    <mergeCell ref="VTH5:VTP5"/>
    <mergeCell ref="VPV5:VQD5"/>
    <mergeCell ref="VQF5:VQN5"/>
    <mergeCell ref="VQP5:VQX5"/>
    <mergeCell ref="VQZ5:VRH5"/>
    <mergeCell ref="VRJ5:VRR5"/>
    <mergeCell ref="VNX5:VOF5"/>
    <mergeCell ref="VOH5:VOP5"/>
    <mergeCell ref="VOR5:VOZ5"/>
    <mergeCell ref="VPB5:VPJ5"/>
    <mergeCell ref="VPL5:VPT5"/>
    <mergeCell ref="WBJ5:WBR5"/>
    <mergeCell ref="WBT5:WCB5"/>
    <mergeCell ref="WCD5:WCL5"/>
    <mergeCell ref="WCN5:WCV5"/>
    <mergeCell ref="WCX5:WDF5"/>
    <mergeCell ref="VZL5:VZT5"/>
    <mergeCell ref="VZV5:WAD5"/>
    <mergeCell ref="WAF5:WAN5"/>
    <mergeCell ref="WAP5:WAX5"/>
    <mergeCell ref="WAZ5:WBH5"/>
    <mergeCell ref="VXN5:VXV5"/>
    <mergeCell ref="VXX5:VYF5"/>
    <mergeCell ref="VYH5:VYP5"/>
    <mergeCell ref="VYR5:VYZ5"/>
    <mergeCell ref="VZB5:VZJ5"/>
    <mergeCell ref="VVP5:VVX5"/>
    <mergeCell ref="VVZ5:VWH5"/>
    <mergeCell ref="VWJ5:VWR5"/>
    <mergeCell ref="VWT5:VXB5"/>
    <mergeCell ref="VXD5:VXL5"/>
    <mergeCell ref="WJB5:WJJ5"/>
    <mergeCell ref="WJL5:WJT5"/>
    <mergeCell ref="WJV5:WKD5"/>
    <mergeCell ref="WKF5:WKN5"/>
    <mergeCell ref="WKP5:WKX5"/>
    <mergeCell ref="WHD5:WHL5"/>
    <mergeCell ref="WHN5:WHV5"/>
    <mergeCell ref="WHX5:WIF5"/>
    <mergeCell ref="WIH5:WIP5"/>
    <mergeCell ref="WIR5:WIZ5"/>
    <mergeCell ref="WFF5:WFN5"/>
    <mergeCell ref="WFP5:WFX5"/>
    <mergeCell ref="WFZ5:WGH5"/>
    <mergeCell ref="WGJ5:WGR5"/>
    <mergeCell ref="WGT5:WHB5"/>
    <mergeCell ref="WDH5:WDP5"/>
    <mergeCell ref="WDR5:WDZ5"/>
    <mergeCell ref="WEB5:WEJ5"/>
    <mergeCell ref="WEL5:WET5"/>
    <mergeCell ref="WEV5:WFD5"/>
    <mergeCell ref="WUF5:WUN5"/>
    <mergeCell ref="WQT5:WRB5"/>
    <mergeCell ref="WRD5:WRL5"/>
    <mergeCell ref="WRN5:WRV5"/>
    <mergeCell ref="WRX5:WSF5"/>
    <mergeCell ref="WSH5:WSP5"/>
    <mergeCell ref="WOV5:WPD5"/>
    <mergeCell ref="WPF5:WPN5"/>
    <mergeCell ref="WPP5:WPX5"/>
    <mergeCell ref="WPZ5:WQH5"/>
    <mergeCell ref="WQJ5:WQR5"/>
    <mergeCell ref="WMX5:WNF5"/>
    <mergeCell ref="WNH5:WNP5"/>
    <mergeCell ref="WNR5:WNZ5"/>
    <mergeCell ref="WOB5:WOJ5"/>
    <mergeCell ref="WOL5:WOT5"/>
    <mergeCell ref="WKZ5:WLH5"/>
    <mergeCell ref="WLJ5:WLR5"/>
    <mergeCell ref="WLT5:WMB5"/>
    <mergeCell ref="WMD5:WML5"/>
    <mergeCell ref="WMN5:WMV5"/>
    <mergeCell ref="WWN5:WWV5"/>
    <mergeCell ref="WWX5:WXF5"/>
    <mergeCell ref="WXH5:WXP5"/>
    <mergeCell ref="WXR5:WXZ5"/>
    <mergeCell ref="WYB5:WYJ5"/>
    <mergeCell ref="WUP5:WUX5"/>
    <mergeCell ref="WUZ5:WVH5"/>
    <mergeCell ref="WVJ5:WVR5"/>
    <mergeCell ref="WVT5:WWB5"/>
    <mergeCell ref="WWD5:WWL5"/>
    <mergeCell ref="WSR5:WSZ5"/>
    <mergeCell ref="WTB5:WTJ5"/>
    <mergeCell ref="XEF5:XEN5"/>
    <mergeCell ref="XEP5:XEX5"/>
    <mergeCell ref="XEZ5:XFC5"/>
    <mergeCell ref="XCH5:XCP5"/>
    <mergeCell ref="XCR5:XCZ5"/>
    <mergeCell ref="XDB5:XDJ5"/>
    <mergeCell ref="XDL5:XDT5"/>
    <mergeCell ref="XDV5:XED5"/>
    <mergeCell ref="XAJ5:XAR5"/>
    <mergeCell ref="XAT5:XBB5"/>
    <mergeCell ref="XBD5:XBL5"/>
    <mergeCell ref="XBN5:XBV5"/>
    <mergeCell ref="XBX5:XCF5"/>
    <mergeCell ref="WYL5:WYT5"/>
    <mergeCell ref="WYV5:WZD5"/>
    <mergeCell ref="WZF5:WZN5"/>
    <mergeCell ref="WZP5:WZX5"/>
    <mergeCell ref="WZZ5:XAH5"/>
    <mergeCell ref="WTL5:WTT5"/>
    <mergeCell ref="WTV5:WUD5"/>
  </mergeCells>
  <printOptions horizontalCentered="1"/>
  <pageMargins left="0.70866141732283472" right="0.70866141732283472" top="0.94488188976377963" bottom="0.74803149606299213" header="0.31496062992125984" footer="0.31496062992125984"/>
  <pageSetup paperSize="9" scale="97" fitToHeight="0" orientation="landscape" r:id="rId1"/>
  <headerFooter>
    <oddHeader xml:space="preserve">&amp;R &amp;"Times New Roman,Regular" 1.pielikums
metodiskajam materiālam par tabakas izstrādājumu inventarizāciju un akcīzes nodokļa
starpības summas aprēķināšanu saistībā ar akcīzes nodokļa likmes maiņu 2025.gada 1.janvārī&amp;"Arial,Regular" </oddHeader>
    <firstHeader>&amp;R&amp;8 1.pielikums metodiskajam materiālam par tabakas izstrādājumu 
inventarizāciju un akcīzes nodokļa starpības summas aprēķināšanu
saistībā ar akcīzes nodokļa likmes maiņu 2011.gada 1.jūlijā</first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35"/>
  <sheetViews>
    <sheetView zoomScaleNormal="100" zoomScalePageLayoutView="70" workbookViewId="0">
      <selection activeCell="A8" sqref="A8:I8"/>
    </sheetView>
  </sheetViews>
  <sheetFormatPr defaultRowHeight="12.75" x14ac:dyDescent="0.2"/>
  <cols>
    <col min="3" max="3" width="15" customWidth="1"/>
    <col min="4" max="4" width="13.85546875" customWidth="1"/>
    <col min="5" max="5" width="14" customWidth="1"/>
    <col min="6" max="6" width="16.7109375" customWidth="1"/>
    <col min="7" max="8" width="17" customWidth="1"/>
    <col min="9" max="9" width="18.28515625" customWidth="1"/>
    <col min="256" max="256" width="24.85546875" customWidth="1"/>
    <col min="257" max="257" width="13.85546875" customWidth="1"/>
    <col min="258" max="258" width="14.28515625" customWidth="1"/>
    <col min="259" max="259" width="13.140625" customWidth="1"/>
    <col min="260" max="260" width="14" customWidth="1"/>
    <col min="261" max="261" width="16.7109375" customWidth="1"/>
    <col min="262" max="262" width="15.140625" customWidth="1"/>
    <col min="512" max="512" width="24.85546875" customWidth="1"/>
    <col min="513" max="513" width="13.85546875" customWidth="1"/>
    <col min="514" max="514" width="14.28515625" customWidth="1"/>
    <col min="515" max="515" width="13.140625" customWidth="1"/>
    <col min="516" max="516" width="14" customWidth="1"/>
    <col min="517" max="517" width="16.7109375" customWidth="1"/>
    <col min="518" max="518" width="15.140625" customWidth="1"/>
    <col min="768" max="768" width="24.85546875" customWidth="1"/>
    <col min="769" max="769" width="13.85546875" customWidth="1"/>
    <col min="770" max="770" width="14.28515625" customWidth="1"/>
    <col min="771" max="771" width="13.140625" customWidth="1"/>
    <col min="772" max="772" width="14" customWidth="1"/>
    <col min="773" max="773" width="16.7109375" customWidth="1"/>
    <col min="774" max="774" width="15.140625" customWidth="1"/>
    <col min="1024" max="1024" width="24.85546875" customWidth="1"/>
    <col min="1025" max="1025" width="13.85546875" customWidth="1"/>
    <col min="1026" max="1026" width="14.28515625" customWidth="1"/>
    <col min="1027" max="1027" width="13.140625" customWidth="1"/>
    <col min="1028" max="1028" width="14" customWidth="1"/>
    <col min="1029" max="1029" width="16.7109375" customWidth="1"/>
    <col min="1030" max="1030" width="15.140625" customWidth="1"/>
    <col min="1280" max="1280" width="24.85546875" customWidth="1"/>
    <col min="1281" max="1281" width="13.85546875" customWidth="1"/>
    <col min="1282" max="1282" width="14.28515625" customWidth="1"/>
    <col min="1283" max="1283" width="13.140625" customWidth="1"/>
    <col min="1284" max="1284" width="14" customWidth="1"/>
    <col min="1285" max="1285" width="16.7109375" customWidth="1"/>
    <col min="1286" max="1286" width="15.140625" customWidth="1"/>
    <col min="1536" max="1536" width="24.85546875" customWidth="1"/>
    <col min="1537" max="1537" width="13.85546875" customWidth="1"/>
    <col min="1538" max="1538" width="14.28515625" customWidth="1"/>
    <col min="1539" max="1539" width="13.140625" customWidth="1"/>
    <col min="1540" max="1540" width="14" customWidth="1"/>
    <col min="1541" max="1541" width="16.7109375" customWidth="1"/>
    <col min="1542" max="1542" width="15.140625" customWidth="1"/>
    <col min="1792" max="1792" width="24.85546875" customWidth="1"/>
    <col min="1793" max="1793" width="13.85546875" customWidth="1"/>
    <col min="1794" max="1794" width="14.28515625" customWidth="1"/>
    <col min="1795" max="1795" width="13.140625" customWidth="1"/>
    <col min="1796" max="1796" width="14" customWidth="1"/>
    <col min="1797" max="1797" width="16.7109375" customWidth="1"/>
    <col min="1798" max="1798" width="15.140625" customWidth="1"/>
    <col min="2048" max="2048" width="24.85546875" customWidth="1"/>
    <col min="2049" max="2049" width="13.85546875" customWidth="1"/>
    <col min="2050" max="2050" width="14.28515625" customWidth="1"/>
    <col min="2051" max="2051" width="13.140625" customWidth="1"/>
    <col min="2052" max="2052" width="14" customWidth="1"/>
    <col min="2053" max="2053" width="16.7109375" customWidth="1"/>
    <col min="2054" max="2054" width="15.140625" customWidth="1"/>
    <col min="2304" max="2304" width="24.85546875" customWidth="1"/>
    <col min="2305" max="2305" width="13.85546875" customWidth="1"/>
    <col min="2306" max="2306" width="14.28515625" customWidth="1"/>
    <col min="2307" max="2307" width="13.140625" customWidth="1"/>
    <col min="2308" max="2308" width="14" customWidth="1"/>
    <col min="2309" max="2309" width="16.7109375" customWidth="1"/>
    <col min="2310" max="2310" width="15.140625" customWidth="1"/>
    <col min="2560" max="2560" width="24.85546875" customWidth="1"/>
    <col min="2561" max="2561" width="13.85546875" customWidth="1"/>
    <col min="2562" max="2562" width="14.28515625" customWidth="1"/>
    <col min="2563" max="2563" width="13.140625" customWidth="1"/>
    <col min="2564" max="2564" width="14" customWidth="1"/>
    <col min="2565" max="2565" width="16.7109375" customWidth="1"/>
    <col min="2566" max="2566" width="15.140625" customWidth="1"/>
    <col min="2816" max="2816" width="24.85546875" customWidth="1"/>
    <col min="2817" max="2817" width="13.85546875" customWidth="1"/>
    <col min="2818" max="2818" width="14.28515625" customWidth="1"/>
    <col min="2819" max="2819" width="13.140625" customWidth="1"/>
    <col min="2820" max="2820" width="14" customWidth="1"/>
    <col min="2821" max="2821" width="16.7109375" customWidth="1"/>
    <col min="2822" max="2822" width="15.140625" customWidth="1"/>
    <col min="3072" max="3072" width="24.85546875" customWidth="1"/>
    <col min="3073" max="3073" width="13.85546875" customWidth="1"/>
    <col min="3074" max="3074" width="14.28515625" customWidth="1"/>
    <col min="3075" max="3075" width="13.140625" customWidth="1"/>
    <col min="3076" max="3076" width="14" customWidth="1"/>
    <col min="3077" max="3077" width="16.7109375" customWidth="1"/>
    <col min="3078" max="3078" width="15.140625" customWidth="1"/>
    <col min="3328" max="3328" width="24.85546875" customWidth="1"/>
    <col min="3329" max="3329" width="13.85546875" customWidth="1"/>
    <col min="3330" max="3330" width="14.28515625" customWidth="1"/>
    <col min="3331" max="3331" width="13.140625" customWidth="1"/>
    <col min="3332" max="3332" width="14" customWidth="1"/>
    <col min="3333" max="3333" width="16.7109375" customWidth="1"/>
    <col min="3334" max="3334" width="15.140625" customWidth="1"/>
    <col min="3584" max="3584" width="24.85546875" customWidth="1"/>
    <col min="3585" max="3585" width="13.85546875" customWidth="1"/>
    <col min="3586" max="3586" width="14.28515625" customWidth="1"/>
    <col min="3587" max="3587" width="13.140625" customWidth="1"/>
    <col min="3588" max="3588" width="14" customWidth="1"/>
    <col min="3589" max="3589" width="16.7109375" customWidth="1"/>
    <col min="3590" max="3590" width="15.140625" customWidth="1"/>
    <col min="3840" max="3840" width="24.85546875" customWidth="1"/>
    <col min="3841" max="3841" width="13.85546875" customWidth="1"/>
    <col min="3842" max="3842" width="14.28515625" customWidth="1"/>
    <col min="3843" max="3843" width="13.140625" customWidth="1"/>
    <col min="3844" max="3844" width="14" customWidth="1"/>
    <col min="3845" max="3845" width="16.7109375" customWidth="1"/>
    <col min="3846" max="3846" width="15.140625" customWidth="1"/>
    <col min="4096" max="4096" width="24.85546875" customWidth="1"/>
    <col min="4097" max="4097" width="13.85546875" customWidth="1"/>
    <col min="4098" max="4098" width="14.28515625" customWidth="1"/>
    <col min="4099" max="4099" width="13.140625" customWidth="1"/>
    <col min="4100" max="4100" width="14" customWidth="1"/>
    <col min="4101" max="4101" width="16.7109375" customWidth="1"/>
    <col min="4102" max="4102" width="15.140625" customWidth="1"/>
    <col min="4352" max="4352" width="24.85546875" customWidth="1"/>
    <col min="4353" max="4353" width="13.85546875" customWidth="1"/>
    <col min="4354" max="4354" width="14.28515625" customWidth="1"/>
    <col min="4355" max="4355" width="13.140625" customWidth="1"/>
    <col min="4356" max="4356" width="14" customWidth="1"/>
    <col min="4357" max="4357" width="16.7109375" customWidth="1"/>
    <col min="4358" max="4358" width="15.140625" customWidth="1"/>
    <col min="4608" max="4608" width="24.85546875" customWidth="1"/>
    <col min="4609" max="4609" width="13.85546875" customWidth="1"/>
    <col min="4610" max="4610" width="14.28515625" customWidth="1"/>
    <col min="4611" max="4611" width="13.140625" customWidth="1"/>
    <col min="4612" max="4612" width="14" customWidth="1"/>
    <col min="4613" max="4613" width="16.7109375" customWidth="1"/>
    <col min="4614" max="4614" width="15.140625" customWidth="1"/>
    <col min="4864" max="4864" width="24.85546875" customWidth="1"/>
    <col min="4865" max="4865" width="13.85546875" customWidth="1"/>
    <col min="4866" max="4866" width="14.28515625" customWidth="1"/>
    <col min="4867" max="4867" width="13.140625" customWidth="1"/>
    <col min="4868" max="4868" width="14" customWidth="1"/>
    <col min="4869" max="4869" width="16.7109375" customWidth="1"/>
    <col min="4870" max="4870" width="15.140625" customWidth="1"/>
    <col min="5120" max="5120" width="24.85546875" customWidth="1"/>
    <col min="5121" max="5121" width="13.85546875" customWidth="1"/>
    <col min="5122" max="5122" width="14.28515625" customWidth="1"/>
    <col min="5123" max="5123" width="13.140625" customWidth="1"/>
    <col min="5124" max="5124" width="14" customWidth="1"/>
    <col min="5125" max="5125" width="16.7109375" customWidth="1"/>
    <col min="5126" max="5126" width="15.140625" customWidth="1"/>
    <col min="5376" max="5376" width="24.85546875" customWidth="1"/>
    <col min="5377" max="5377" width="13.85546875" customWidth="1"/>
    <col min="5378" max="5378" width="14.28515625" customWidth="1"/>
    <col min="5379" max="5379" width="13.140625" customWidth="1"/>
    <col min="5380" max="5380" width="14" customWidth="1"/>
    <col min="5381" max="5381" width="16.7109375" customWidth="1"/>
    <col min="5382" max="5382" width="15.140625" customWidth="1"/>
    <col min="5632" max="5632" width="24.85546875" customWidth="1"/>
    <col min="5633" max="5633" width="13.85546875" customWidth="1"/>
    <col min="5634" max="5634" width="14.28515625" customWidth="1"/>
    <col min="5635" max="5635" width="13.140625" customWidth="1"/>
    <col min="5636" max="5636" width="14" customWidth="1"/>
    <col min="5637" max="5637" width="16.7109375" customWidth="1"/>
    <col min="5638" max="5638" width="15.140625" customWidth="1"/>
    <col min="5888" max="5888" width="24.85546875" customWidth="1"/>
    <col min="5889" max="5889" width="13.85546875" customWidth="1"/>
    <col min="5890" max="5890" width="14.28515625" customWidth="1"/>
    <col min="5891" max="5891" width="13.140625" customWidth="1"/>
    <col min="5892" max="5892" width="14" customWidth="1"/>
    <col min="5893" max="5893" width="16.7109375" customWidth="1"/>
    <col min="5894" max="5894" width="15.140625" customWidth="1"/>
    <col min="6144" max="6144" width="24.85546875" customWidth="1"/>
    <col min="6145" max="6145" width="13.85546875" customWidth="1"/>
    <col min="6146" max="6146" width="14.28515625" customWidth="1"/>
    <col min="6147" max="6147" width="13.140625" customWidth="1"/>
    <col min="6148" max="6148" width="14" customWidth="1"/>
    <col min="6149" max="6149" width="16.7109375" customWidth="1"/>
    <col min="6150" max="6150" width="15.140625" customWidth="1"/>
    <col min="6400" max="6400" width="24.85546875" customWidth="1"/>
    <col min="6401" max="6401" width="13.85546875" customWidth="1"/>
    <col min="6402" max="6402" width="14.28515625" customWidth="1"/>
    <col min="6403" max="6403" width="13.140625" customWidth="1"/>
    <col min="6404" max="6404" width="14" customWidth="1"/>
    <col min="6405" max="6405" width="16.7109375" customWidth="1"/>
    <col min="6406" max="6406" width="15.140625" customWidth="1"/>
    <col min="6656" max="6656" width="24.85546875" customWidth="1"/>
    <col min="6657" max="6657" width="13.85546875" customWidth="1"/>
    <col min="6658" max="6658" width="14.28515625" customWidth="1"/>
    <col min="6659" max="6659" width="13.140625" customWidth="1"/>
    <col min="6660" max="6660" width="14" customWidth="1"/>
    <col min="6661" max="6661" width="16.7109375" customWidth="1"/>
    <col min="6662" max="6662" width="15.140625" customWidth="1"/>
    <col min="6912" max="6912" width="24.85546875" customWidth="1"/>
    <col min="6913" max="6913" width="13.85546875" customWidth="1"/>
    <col min="6914" max="6914" width="14.28515625" customWidth="1"/>
    <col min="6915" max="6915" width="13.140625" customWidth="1"/>
    <col min="6916" max="6916" width="14" customWidth="1"/>
    <col min="6917" max="6917" width="16.7109375" customWidth="1"/>
    <col min="6918" max="6918" width="15.140625" customWidth="1"/>
    <col min="7168" max="7168" width="24.85546875" customWidth="1"/>
    <col min="7169" max="7169" width="13.85546875" customWidth="1"/>
    <col min="7170" max="7170" width="14.28515625" customWidth="1"/>
    <col min="7171" max="7171" width="13.140625" customWidth="1"/>
    <col min="7172" max="7172" width="14" customWidth="1"/>
    <col min="7173" max="7173" width="16.7109375" customWidth="1"/>
    <col min="7174" max="7174" width="15.140625" customWidth="1"/>
    <col min="7424" max="7424" width="24.85546875" customWidth="1"/>
    <col min="7425" max="7425" width="13.85546875" customWidth="1"/>
    <col min="7426" max="7426" width="14.28515625" customWidth="1"/>
    <col min="7427" max="7427" width="13.140625" customWidth="1"/>
    <col min="7428" max="7428" width="14" customWidth="1"/>
    <col min="7429" max="7429" width="16.7109375" customWidth="1"/>
    <col min="7430" max="7430" width="15.140625" customWidth="1"/>
    <col min="7680" max="7680" width="24.85546875" customWidth="1"/>
    <col min="7681" max="7681" width="13.85546875" customWidth="1"/>
    <col min="7682" max="7682" width="14.28515625" customWidth="1"/>
    <col min="7683" max="7683" width="13.140625" customWidth="1"/>
    <col min="7684" max="7684" width="14" customWidth="1"/>
    <col min="7685" max="7685" width="16.7109375" customWidth="1"/>
    <col min="7686" max="7686" width="15.140625" customWidth="1"/>
    <col min="7936" max="7936" width="24.85546875" customWidth="1"/>
    <col min="7937" max="7937" width="13.85546875" customWidth="1"/>
    <col min="7938" max="7938" width="14.28515625" customWidth="1"/>
    <col min="7939" max="7939" width="13.140625" customWidth="1"/>
    <col min="7940" max="7940" width="14" customWidth="1"/>
    <col min="7941" max="7941" width="16.7109375" customWidth="1"/>
    <col min="7942" max="7942" width="15.140625" customWidth="1"/>
    <col min="8192" max="8192" width="24.85546875" customWidth="1"/>
    <col min="8193" max="8193" width="13.85546875" customWidth="1"/>
    <col min="8194" max="8194" width="14.28515625" customWidth="1"/>
    <col min="8195" max="8195" width="13.140625" customWidth="1"/>
    <col min="8196" max="8196" width="14" customWidth="1"/>
    <col min="8197" max="8197" width="16.7109375" customWidth="1"/>
    <col min="8198" max="8198" width="15.140625" customWidth="1"/>
    <col min="8448" max="8448" width="24.85546875" customWidth="1"/>
    <col min="8449" max="8449" width="13.85546875" customWidth="1"/>
    <col min="8450" max="8450" width="14.28515625" customWidth="1"/>
    <col min="8451" max="8451" width="13.140625" customWidth="1"/>
    <col min="8452" max="8452" width="14" customWidth="1"/>
    <col min="8453" max="8453" width="16.7109375" customWidth="1"/>
    <col min="8454" max="8454" width="15.140625" customWidth="1"/>
    <col min="8704" max="8704" width="24.85546875" customWidth="1"/>
    <col min="8705" max="8705" width="13.85546875" customWidth="1"/>
    <col min="8706" max="8706" width="14.28515625" customWidth="1"/>
    <col min="8707" max="8707" width="13.140625" customWidth="1"/>
    <col min="8708" max="8708" width="14" customWidth="1"/>
    <col min="8709" max="8709" width="16.7109375" customWidth="1"/>
    <col min="8710" max="8710" width="15.140625" customWidth="1"/>
    <col min="8960" max="8960" width="24.85546875" customWidth="1"/>
    <col min="8961" max="8961" width="13.85546875" customWidth="1"/>
    <col min="8962" max="8962" width="14.28515625" customWidth="1"/>
    <col min="8963" max="8963" width="13.140625" customWidth="1"/>
    <col min="8964" max="8964" width="14" customWidth="1"/>
    <col min="8965" max="8965" width="16.7109375" customWidth="1"/>
    <col min="8966" max="8966" width="15.140625" customWidth="1"/>
    <col min="9216" max="9216" width="24.85546875" customWidth="1"/>
    <col min="9217" max="9217" width="13.85546875" customWidth="1"/>
    <col min="9218" max="9218" width="14.28515625" customWidth="1"/>
    <col min="9219" max="9219" width="13.140625" customWidth="1"/>
    <col min="9220" max="9220" width="14" customWidth="1"/>
    <col min="9221" max="9221" width="16.7109375" customWidth="1"/>
    <col min="9222" max="9222" width="15.140625" customWidth="1"/>
    <col min="9472" max="9472" width="24.85546875" customWidth="1"/>
    <col min="9473" max="9473" width="13.85546875" customWidth="1"/>
    <col min="9474" max="9474" width="14.28515625" customWidth="1"/>
    <col min="9475" max="9475" width="13.140625" customWidth="1"/>
    <col min="9476" max="9476" width="14" customWidth="1"/>
    <col min="9477" max="9477" width="16.7109375" customWidth="1"/>
    <col min="9478" max="9478" width="15.140625" customWidth="1"/>
    <col min="9728" max="9728" width="24.85546875" customWidth="1"/>
    <col min="9729" max="9729" width="13.85546875" customWidth="1"/>
    <col min="9730" max="9730" width="14.28515625" customWidth="1"/>
    <col min="9731" max="9731" width="13.140625" customWidth="1"/>
    <col min="9732" max="9732" width="14" customWidth="1"/>
    <col min="9733" max="9733" width="16.7109375" customWidth="1"/>
    <col min="9734" max="9734" width="15.140625" customWidth="1"/>
    <col min="9984" max="9984" width="24.85546875" customWidth="1"/>
    <col min="9985" max="9985" width="13.85546875" customWidth="1"/>
    <col min="9986" max="9986" width="14.28515625" customWidth="1"/>
    <col min="9987" max="9987" width="13.140625" customWidth="1"/>
    <col min="9988" max="9988" width="14" customWidth="1"/>
    <col min="9989" max="9989" width="16.7109375" customWidth="1"/>
    <col min="9990" max="9990" width="15.140625" customWidth="1"/>
    <col min="10240" max="10240" width="24.85546875" customWidth="1"/>
    <col min="10241" max="10241" width="13.85546875" customWidth="1"/>
    <col min="10242" max="10242" width="14.28515625" customWidth="1"/>
    <col min="10243" max="10243" width="13.140625" customWidth="1"/>
    <col min="10244" max="10244" width="14" customWidth="1"/>
    <col min="10245" max="10245" width="16.7109375" customWidth="1"/>
    <col min="10246" max="10246" width="15.140625" customWidth="1"/>
    <col min="10496" max="10496" width="24.85546875" customWidth="1"/>
    <col min="10497" max="10497" width="13.85546875" customWidth="1"/>
    <col min="10498" max="10498" width="14.28515625" customWidth="1"/>
    <col min="10499" max="10499" width="13.140625" customWidth="1"/>
    <col min="10500" max="10500" width="14" customWidth="1"/>
    <col min="10501" max="10501" width="16.7109375" customWidth="1"/>
    <col min="10502" max="10502" width="15.140625" customWidth="1"/>
    <col min="10752" max="10752" width="24.85546875" customWidth="1"/>
    <col min="10753" max="10753" width="13.85546875" customWidth="1"/>
    <col min="10754" max="10754" width="14.28515625" customWidth="1"/>
    <col min="10755" max="10755" width="13.140625" customWidth="1"/>
    <col min="10756" max="10756" width="14" customWidth="1"/>
    <col min="10757" max="10757" width="16.7109375" customWidth="1"/>
    <col min="10758" max="10758" width="15.140625" customWidth="1"/>
    <col min="11008" max="11008" width="24.85546875" customWidth="1"/>
    <col min="11009" max="11009" width="13.85546875" customWidth="1"/>
    <col min="11010" max="11010" width="14.28515625" customWidth="1"/>
    <col min="11011" max="11011" width="13.140625" customWidth="1"/>
    <col min="11012" max="11012" width="14" customWidth="1"/>
    <col min="11013" max="11013" width="16.7109375" customWidth="1"/>
    <col min="11014" max="11014" width="15.140625" customWidth="1"/>
    <col min="11264" max="11264" width="24.85546875" customWidth="1"/>
    <col min="11265" max="11265" width="13.85546875" customWidth="1"/>
    <col min="11266" max="11266" width="14.28515625" customWidth="1"/>
    <col min="11267" max="11267" width="13.140625" customWidth="1"/>
    <col min="11268" max="11268" width="14" customWidth="1"/>
    <col min="11269" max="11269" width="16.7109375" customWidth="1"/>
    <col min="11270" max="11270" width="15.140625" customWidth="1"/>
    <col min="11520" max="11520" width="24.85546875" customWidth="1"/>
    <col min="11521" max="11521" width="13.85546875" customWidth="1"/>
    <col min="11522" max="11522" width="14.28515625" customWidth="1"/>
    <col min="11523" max="11523" width="13.140625" customWidth="1"/>
    <col min="11524" max="11524" width="14" customWidth="1"/>
    <col min="11525" max="11525" width="16.7109375" customWidth="1"/>
    <col min="11526" max="11526" width="15.140625" customWidth="1"/>
    <col min="11776" max="11776" width="24.85546875" customWidth="1"/>
    <col min="11777" max="11777" width="13.85546875" customWidth="1"/>
    <col min="11778" max="11778" width="14.28515625" customWidth="1"/>
    <col min="11779" max="11779" width="13.140625" customWidth="1"/>
    <col min="11780" max="11780" width="14" customWidth="1"/>
    <col min="11781" max="11781" width="16.7109375" customWidth="1"/>
    <col min="11782" max="11782" width="15.140625" customWidth="1"/>
    <col min="12032" max="12032" width="24.85546875" customWidth="1"/>
    <col min="12033" max="12033" width="13.85546875" customWidth="1"/>
    <col min="12034" max="12034" width="14.28515625" customWidth="1"/>
    <col min="12035" max="12035" width="13.140625" customWidth="1"/>
    <col min="12036" max="12036" width="14" customWidth="1"/>
    <col min="12037" max="12037" width="16.7109375" customWidth="1"/>
    <col min="12038" max="12038" width="15.140625" customWidth="1"/>
    <col min="12288" max="12288" width="24.85546875" customWidth="1"/>
    <col min="12289" max="12289" width="13.85546875" customWidth="1"/>
    <col min="12290" max="12290" width="14.28515625" customWidth="1"/>
    <col min="12291" max="12291" width="13.140625" customWidth="1"/>
    <col min="12292" max="12292" width="14" customWidth="1"/>
    <col min="12293" max="12293" width="16.7109375" customWidth="1"/>
    <col min="12294" max="12294" width="15.140625" customWidth="1"/>
    <col min="12544" max="12544" width="24.85546875" customWidth="1"/>
    <col min="12545" max="12545" width="13.85546875" customWidth="1"/>
    <col min="12546" max="12546" width="14.28515625" customWidth="1"/>
    <col min="12547" max="12547" width="13.140625" customWidth="1"/>
    <col min="12548" max="12548" width="14" customWidth="1"/>
    <col min="12549" max="12549" width="16.7109375" customWidth="1"/>
    <col min="12550" max="12550" width="15.140625" customWidth="1"/>
    <col min="12800" max="12800" width="24.85546875" customWidth="1"/>
    <col min="12801" max="12801" width="13.85546875" customWidth="1"/>
    <col min="12802" max="12802" width="14.28515625" customWidth="1"/>
    <col min="12803" max="12803" width="13.140625" customWidth="1"/>
    <col min="12804" max="12804" width="14" customWidth="1"/>
    <col min="12805" max="12805" width="16.7109375" customWidth="1"/>
    <col min="12806" max="12806" width="15.140625" customWidth="1"/>
    <col min="13056" max="13056" width="24.85546875" customWidth="1"/>
    <col min="13057" max="13057" width="13.85546875" customWidth="1"/>
    <col min="13058" max="13058" width="14.28515625" customWidth="1"/>
    <col min="13059" max="13059" width="13.140625" customWidth="1"/>
    <col min="13060" max="13060" width="14" customWidth="1"/>
    <col min="13061" max="13061" width="16.7109375" customWidth="1"/>
    <col min="13062" max="13062" width="15.140625" customWidth="1"/>
    <col min="13312" max="13312" width="24.85546875" customWidth="1"/>
    <col min="13313" max="13313" width="13.85546875" customWidth="1"/>
    <col min="13314" max="13314" width="14.28515625" customWidth="1"/>
    <col min="13315" max="13315" width="13.140625" customWidth="1"/>
    <col min="13316" max="13316" width="14" customWidth="1"/>
    <col min="13317" max="13317" width="16.7109375" customWidth="1"/>
    <col min="13318" max="13318" width="15.140625" customWidth="1"/>
    <col min="13568" max="13568" width="24.85546875" customWidth="1"/>
    <col min="13569" max="13569" width="13.85546875" customWidth="1"/>
    <col min="13570" max="13570" width="14.28515625" customWidth="1"/>
    <col min="13571" max="13571" width="13.140625" customWidth="1"/>
    <col min="13572" max="13572" width="14" customWidth="1"/>
    <col min="13573" max="13573" width="16.7109375" customWidth="1"/>
    <col min="13574" max="13574" width="15.140625" customWidth="1"/>
    <col min="13824" max="13824" width="24.85546875" customWidth="1"/>
    <col min="13825" max="13825" width="13.85546875" customWidth="1"/>
    <col min="13826" max="13826" width="14.28515625" customWidth="1"/>
    <col min="13827" max="13827" width="13.140625" customWidth="1"/>
    <col min="13828" max="13828" width="14" customWidth="1"/>
    <col min="13829" max="13829" width="16.7109375" customWidth="1"/>
    <col min="13830" max="13830" width="15.140625" customWidth="1"/>
    <col min="14080" max="14080" width="24.85546875" customWidth="1"/>
    <col min="14081" max="14081" width="13.85546875" customWidth="1"/>
    <col min="14082" max="14082" width="14.28515625" customWidth="1"/>
    <col min="14083" max="14083" width="13.140625" customWidth="1"/>
    <col min="14084" max="14084" width="14" customWidth="1"/>
    <col min="14085" max="14085" width="16.7109375" customWidth="1"/>
    <col min="14086" max="14086" width="15.140625" customWidth="1"/>
    <col min="14336" max="14336" width="24.85546875" customWidth="1"/>
    <col min="14337" max="14337" width="13.85546875" customWidth="1"/>
    <col min="14338" max="14338" width="14.28515625" customWidth="1"/>
    <col min="14339" max="14339" width="13.140625" customWidth="1"/>
    <col min="14340" max="14340" width="14" customWidth="1"/>
    <col min="14341" max="14341" width="16.7109375" customWidth="1"/>
    <col min="14342" max="14342" width="15.140625" customWidth="1"/>
    <col min="14592" max="14592" width="24.85546875" customWidth="1"/>
    <col min="14593" max="14593" width="13.85546875" customWidth="1"/>
    <col min="14594" max="14594" width="14.28515625" customWidth="1"/>
    <col min="14595" max="14595" width="13.140625" customWidth="1"/>
    <col min="14596" max="14596" width="14" customWidth="1"/>
    <col min="14597" max="14597" width="16.7109375" customWidth="1"/>
    <col min="14598" max="14598" width="15.140625" customWidth="1"/>
    <col min="14848" max="14848" width="24.85546875" customWidth="1"/>
    <col min="14849" max="14849" width="13.85546875" customWidth="1"/>
    <col min="14850" max="14850" width="14.28515625" customWidth="1"/>
    <col min="14851" max="14851" width="13.140625" customWidth="1"/>
    <col min="14852" max="14852" width="14" customWidth="1"/>
    <col min="14853" max="14853" width="16.7109375" customWidth="1"/>
    <col min="14854" max="14854" width="15.140625" customWidth="1"/>
    <col min="15104" max="15104" width="24.85546875" customWidth="1"/>
    <col min="15105" max="15105" width="13.85546875" customWidth="1"/>
    <col min="15106" max="15106" width="14.28515625" customWidth="1"/>
    <col min="15107" max="15107" width="13.140625" customWidth="1"/>
    <col min="15108" max="15108" width="14" customWidth="1"/>
    <col min="15109" max="15109" width="16.7109375" customWidth="1"/>
    <col min="15110" max="15110" width="15.140625" customWidth="1"/>
    <col min="15360" max="15360" width="24.85546875" customWidth="1"/>
    <col min="15361" max="15361" width="13.85546875" customWidth="1"/>
    <col min="15362" max="15362" width="14.28515625" customWidth="1"/>
    <col min="15363" max="15363" width="13.140625" customWidth="1"/>
    <col min="15364" max="15364" width="14" customWidth="1"/>
    <col min="15365" max="15365" width="16.7109375" customWidth="1"/>
    <col min="15366" max="15366" width="15.140625" customWidth="1"/>
    <col min="15616" max="15616" width="24.85546875" customWidth="1"/>
    <col min="15617" max="15617" width="13.85546875" customWidth="1"/>
    <col min="15618" max="15618" width="14.28515625" customWidth="1"/>
    <col min="15619" max="15619" width="13.140625" customWidth="1"/>
    <col min="15620" max="15620" width="14" customWidth="1"/>
    <col min="15621" max="15621" width="16.7109375" customWidth="1"/>
    <col min="15622" max="15622" width="15.140625" customWidth="1"/>
    <col min="15872" max="15872" width="24.85546875" customWidth="1"/>
    <col min="15873" max="15873" width="13.85546875" customWidth="1"/>
    <col min="15874" max="15874" width="14.28515625" customWidth="1"/>
    <col min="15875" max="15875" width="13.140625" customWidth="1"/>
    <col min="15876" max="15876" width="14" customWidth="1"/>
    <col min="15877" max="15877" width="16.7109375" customWidth="1"/>
    <col min="15878" max="15878" width="15.140625" customWidth="1"/>
    <col min="16128" max="16128" width="24.85546875" customWidth="1"/>
    <col min="16129" max="16129" width="13.85546875" customWidth="1"/>
    <col min="16130" max="16130" width="14.28515625" customWidth="1"/>
    <col min="16131" max="16131" width="13.140625" customWidth="1"/>
    <col min="16132" max="16132" width="14" customWidth="1"/>
    <col min="16133" max="16133" width="16.7109375" customWidth="1"/>
    <col min="16134" max="16134" width="15.140625" customWidth="1"/>
  </cols>
  <sheetData>
    <row r="1" spans="1:18" ht="27" customHeight="1" x14ac:dyDescent="0.25">
      <c r="A1" s="352" t="s">
        <v>84</v>
      </c>
      <c r="B1" s="352"/>
      <c r="C1" s="352"/>
      <c r="D1" s="352"/>
      <c r="E1" s="352"/>
      <c r="F1" s="352"/>
      <c r="G1" s="352"/>
      <c r="H1" s="352"/>
      <c r="I1" s="352"/>
      <c r="J1" s="99"/>
    </row>
    <row r="2" spans="1:18" ht="19.5" customHeight="1" x14ac:dyDescent="0.25">
      <c r="A2" s="352" t="s">
        <v>75</v>
      </c>
      <c r="B2" s="352"/>
      <c r="C2" s="352"/>
      <c r="D2" s="352"/>
      <c r="E2" s="352"/>
      <c r="F2" s="352"/>
      <c r="G2" s="352"/>
      <c r="H2" s="352"/>
      <c r="I2" s="352"/>
      <c r="J2" s="115"/>
    </row>
    <row r="3" spans="1:18" ht="16.5" customHeight="1" x14ac:dyDescent="0.25">
      <c r="A3" s="353" t="s">
        <v>102</v>
      </c>
      <c r="B3" s="353"/>
      <c r="C3" s="353"/>
      <c r="D3" s="353"/>
      <c r="E3" s="353"/>
      <c r="F3" s="353"/>
      <c r="G3" s="353"/>
      <c r="H3" s="353"/>
      <c r="I3" s="353"/>
      <c r="J3" s="128"/>
      <c r="K3" s="99"/>
      <c r="L3" s="99"/>
      <c r="M3" s="99"/>
      <c r="N3" s="99"/>
      <c r="O3" s="99"/>
      <c r="P3" s="99"/>
      <c r="Q3" s="99"/>
      <c r="R3" s="99"/>
    </row>
    <row r="4" spans="1:18" ht="12.75" customHeight="1" x14ac:dyDescent="0.25">
      <c r="A4" s="353" t="s">
        <v>125</v>
      </c>
      <c r="B4" s="353"/>
      <c r="C4" s="353"/>
      <c r="D4" s="353"/>
      <c r="E4" s="353"/>
      <c r="F4" s="353"/>
      <c r="G4" s="353"/>
      <c r="H4" s="353"/>
      <c r="I4" s="353"/>
      <c r="J4" s="114"/>
    </row>
    <row r="5" spans="1:18" ht="15.75" x14ac:dyDescent="0.25">
      <c r="A5" s="400"/>
      <c r="B5" s="400"/>
      <c r="C5" s="400"/>
      <c r="D5" s="400"/>
      <c r="E5" s="400"/>
      <c r="F5" s="400"/>
      <c r="G5" s="400"/>
      <c r="H5" s="400"/>
      <c r="I5" s="400"/>
    </row>
    <row r="6" spans="1:18" x14ac:dyDescent="0.2">
      <c r="A6" s="378"/>
      <c r="B6" s="378"/>
      <c r="C6" s="378"/>
      <c r="D6" s="378"/>
      <c r="E6" s="378"/>
      <c r="F6" s="378"/>
      <c r="G6" s="378"/>
      <c r="H6" s="378"/>
      <c r="I6" s="378"/>
    </row>
    <row r="7" spans="1:18" x14ac:dyDescent="0.2">
      <c r="A7" s="347" t="s">
        <v>0</v>
      </c>
      <c r="B7" s="347"/>
      <c r="C7" s="347"/>
      <c r="D7" s="347"/>
      <c r="E7" s="10"/>
      <c r="G7" s="408" t="s">
        <v>1</v>
      </c>
      <c r="H7" s="408"/>
      <c r="I7" s="408"/>
    </row>
    <row r="8" spans="1:18" ht="18.75" x14ac:dyDescent="0.3">
      <c r="A8" s="351" t="s">
        <v>40</v>
      </c>
      <c r="B8" s="351"/>
      <c r="C8" s="351"/>
      <c r="D8" s="351"/>
      <c r="E8" s="351"/>
      <c r="F8" s="351"/>
      <c r="G8" s="351"/>
      <c r="H8" s="351"/>
      <c r="I8" s="351"/>
    </row>
    <row r="9" spans="1:18" ht="18.75" x14ac:dyDescent="0.3">
      <c r="A9" s="391" t="s">
        <v>22</v>
      </c>
      <c r="B9" s="391"/>
      <c r="C9" s="391"/>
      <c r="D9" s="391"/>
      <c r="E9" s="391"/>
      <c r="F9" s="391"/>
      <c r="G9" s="391"/>
      <c r="H9" s="391"/>
      <c r="I9" s="391"/>
    </row>
    <row r="10" spans="1:18" ht="15.75" customHeight="1" x14ac:dyDescent="0.25">
      <c r="A10" s="37" t="s">
        <v>2</v>
      </c>
      <c r="B10" s="7"/>
      <c r="C10" s="7"/>
      <c r="D10" s="356" t="s">
        <v>3</v>
      </c>
      <c r="E10" s="356"/>
      <c r="F10" s="397"/>
      <c r="G10" s="398"/>
      <c r="H10" s="398"/>
      <c r="I10" s="398"/>
    </row>
    <row r="11" spans="1:18" ht="14.25" customHeight="1" x14ac:dyDescent="0.3">
      <c r="A11" s="1"/>
      <c r="B11" s="8"/>
      <c r="C11" s="39" t="s">
        <v>4</v>
      </c>
      <c r="D11" s="38"/>
      <c r="E11" s="11"/>
      <c r="F11" s="39"/>
      <c r="G11" s="42" t="s">
        <v>122</v>
      </c>
      <c r="H11" s="44"/>
      <c r="I11" s="44"/>
    </row>
    <row r="12" spans="1:18" ht="14.25" customHeight="1" thickBot="1" x14ac:dyDescent="0.25">
      <c r="A12" s="1"/>
      <c r="B12" s="34"/>
      <c r="C12" s="1"/>
      <c r="D12" s="1"/>
      <c r="E12" s="34"/>
      <c r="F12" s="40"/>
      <c r="G12" s="42" t="s">
        <v>123</v>
      </c>
      <c r="H12" s="43"/>
      <c r="I12" s="43"/>
    </row>
    <row r="13" spans="1:18" ht="37.5" customHeight="1" x14ac:dyDescent="0.2">
      <c r="A13" s="361" t="s">
        <v>5</v>
      </c>
      <c r="B13" s="338" t="s">
        <v>23</v>
      </c>
      <c r="C13" s="382" t="s">
        <v>41</v>
      </c>
      <c r="D13" s="384" t="s">
        <v>39</v>
      </c>
      <c r="E13" s="363" t="s">
        <v>28</v>
      </c>
      <c r="F13" s="406" t="s">
        <v>49</v>
      </c>
      <c r="G13" s="359" t="s">
        <v>118</v>
      </c>
      <c r="H13" s="359" t="s">
        <v>119</v>
      </c>
      <c r="I13" s="359" t="s">
        <v>111</v>
      </c>
    </row>
    <row r="14" spans="1:18" ht="57.75" customHeight="1" thickBot="1" x14ac:dyDescent="0.25">
      <c r="A14" s="380"/>
      <c r="B14" s="381"/>
      <c r="C14" s="383"/>
      <c r="D14" s="385"/>
      <c r="E14" s="386"/>
      <c r="F14" s="407"/>
      <c r="G14" s="360"/>
      <c r="H14" s="360"/>
      <c r="I14" s="360"/>
    </row>
    <row r="15" spans="1:18" ht="15.75" thickBot="1" x14ac:dyDescent="0.25">
      <c r="A15" s="70" t="s">
        <v>6</v>
      </c>
      <c r="B15" s="83" t="s">
        <v>7</v>
      </c>
      <c r="C15" s="27" t="s">
        <v>8</v>
      </c>
      <c r="D15" s="86" t="s">
        <v>9</v>
      </c>
      <c r="E15" s="87" t="s">
        <v>10</v>
      </c>
      <c r="F15" s="52" t="s">
        <v>11</v>
      </c>
      <c r="G15" s="25" t="s">
        <v>45</v>
      </c>
      <c r="H15" s="30" t="s">
        <v>12</v>
      </c>
      <c r="I15" s="25" t="s">
        <v>13</v>
      </c>
    </row>
    <row r="16" spans="1:18" ht="13.5" thickBot="1" x14ac:dyDescent="0.25">
      <c r="A16" s="392" t="s">
        <v>14</v>
      </c>
      <c r="B16" s="393"/>
      <c r="C16" s="394"/>
      <c r="D16" s="393"/>
      <c r="E16" s="409"/>
      <c r="F16" s="217" t="s">
        <v>26</v>
      </c>
      <c r="G16" s="57" t="s">
        <v>81</v>
      </c>
      <c r="H16" s="93" t="s">
        <v>90</v>
      </c>
      <c r="I16" s="91" t="s">
        <v>46</v>
      </c>
    </row>
    <row r="17" spans="1:9" x14ac:dyDescent="0.2">
      <c r="A17" s="53">
        <v>1</v>
      </c>
      <c r="B17" s="249"/>
      <c r="C17" s="281"/>
      <c r="D17" s="268"/>
      <c r="E17" s="282"/>
      <c r="F17" s="183">
        <f>D17*E17</f>
        <v>0</v>
      </c>
      <c r="G17" s="234">
        <f>ROUND(105.7/1000*F17, 2)</f>
        <v>0</v>
      </c>
      <c r="H17" s="234">
        <f>ROUND(116.3/1000*F17, 2)</f>
        <v>0</v>
      </c>
      <c r="I17" s="234">
        <f>ROUND(H17-G17, 2)</f>
        <v>0</v>
      </c>
    </row>
    <row r="18" spans="1:9" x14ac:dyDescent="0.2">
      <c r="A18" s="21">
        <v>2</v>
      </c>
      <c r="B18" s="251"/>
      <c r="C18" s="283"/>
      <c r="D18" s="271"/>
      <c r="E18" s="284"/>
      <c r="F18" s="184">
        <f t="shared" ref="F18:F22" si="0">D18*E18</f>
        <v>0</v>
      </c>
      <c r="G18" s="188">
        <f t="shared" ref="G18:G22" si="1">ROUND(105.7/1000*F18, 2)</f>
        <v>0</v>
      </c>
      <c r="H18" s="188">
        <f t="shared" ref="H18:H22" si="2">ROUND(116.3/1000*F18, 2)</f>
        <v>0</v>
      </c>
      <c r="I18" s="188">
        <f t="shared" ref="I18:I22" si="3">ROUND(H18-G18, 2)</f>
        <v>0</v>
      </c>
    </row>
    <row r="19" spans="1:9" x14ac:dyDescent="0.2">
      <c r="A19" s="21">
        <v>3</v>
      </c>
      <c r="B19" s="251"/>
      <c r="C19" s="283"/>
      <c r="D19" s="271"/>
      <c r="E19" s="284"/>
      <c r="F19" s="184">
        <f t="shared" si="0"/>
        <v>0</v>
      </c>
      <c r="G19" s="188">
        <f t="shared" si="1"/>
        <v>0</v>
      </c>
      <c r="H19" s="188">
        <f t="shared" si="2"/>
        <v>0</v>
      </c>
      <c r="I19" s="188">
        <f t="shared" si="3"/>
        <v>0</v>
      </c>
    </row>
    <row r="20" spans="1:9" x14ac:dyDescent="0.2">
      <c r="A20" s="21">
        <v>4</v>
      </c>
      <c r="B20" s="251"/>
      <c r="C20" s="283"/>
      <c r="D20" s="271"/>
      <c r="E20" s="284"/>
      <c r="F20" s="184">
        <f t="shared" si="0"/>
        <v>0</v>
      </c>
      <c r="G20" s="188">
        <f t="shared" si="1"/>
        <v>0</v>
      </c>
      <c r="H20" s="188">
        <f t="shared" si="2"/>
        <v>0</v>
      </c>
      <c r="I20" s="188">
        <f t="shared" si="3"/>
        <v>0</v>
      </c>
    </row>
    <row r="21" spans="1:9" x14ac:dyDescent="0.2">
      <c r="A21" s="21">
        <v>5</v>
      </c>
      <c r="B21" s="251"/>
      <c r="C21" s="283"/>
      <c r="D21" s="271"/>
      <c r="E21" s="284"/>
      <c r="F21" s="184">
        <f t="shared" si="0"/>
        <v>0</v>
      </c>
      <c r="G21" s="188">
        <f t="shared" si="1"/>
        <v>0</v>
      </c>
      <c r="H21" s="188">
        <f t="shared" si="2"/>
        <v>0</v>
      </c>
      <c r="I21" s="188">
        <f t="shared" si="3"/>
        <v>0</v>
      </c>
    </row>
    <row r="22" spans="1:9" ht="13.5" thickBot="1" x14ac:dyDescent="0.25">
      <c r="A22" s="88">
        <v>6</v>
      </c>
      <c r="B22" s="253"/>
      <c r="C22" s="285"/>
      <c r="D22" s="280"/>
      <c r="E22" s="286"/>
      <c r="F22" s="245">
        <f t="shared" si="0"/>
        <v>0</v>
      </c>
      <c r="G22" s="246">
        <f t="shared" si="1"/>
        <v>0</v>
      </c>
      <c r="H22" s="246">
        <f t="shared" si="2"/>
        <v>0</v>
      </c>
      <c r="I22" s="246">
        <f t="shared" si="3"/>
        <v>0</v>
      </c>
    </row>
    <row r="23" spans="1:9" ht="13.5" thickBot="1" x14ac:dyDescent="0.25">
      <c r="A23" s="303" t="s">
        <v>15</v>
      </c>
      <c r="B23" s="304"/>
      <c r="C23" s="305"/>
      <c r="D23" s="90">
        <f>SUM(D17:D20)</f>
        <v>0</v>
      </c>
      <c r="E23" s="100" t="s">
        <v>78</v>
      </c>
      <c r="F23" s="231">
        <f>SUM(F17:F22)</f>
        <v>0</v>
      </c>
      <c r="G23" s="232" t="s">
        <v>78</v>
      </c>
      <c r="H23" s="232" t="s">
        <v>78</v>
      </c>
      <c r="I23" s="89">
        <f>SUM(I17:I22)</f>
        <v>0</v>
      </c>
    </row>
    <row r="25" spans="1:9" ht="15.75" x14ac:dyDescent="0.25">
      <c r="A25" s="348" t="s">
        <v>16</v>
      </c>
      <c r="B25" s="348"/>
      <c r="C25" s="348"/>
      <c r="D25" s="348"/>
      <c r="E25" s="348"/>
      <c r="F25" s="348"/>
      <c r="G25" s="348"/>
      <c r="H25" s="348"/>
      <c r="I25" s="348"/>
    </row>
    <row r="26" spans="1:9" ht="15.75" x14ac:dyDescent="0.25">
      <c r="A26" s="348" t="s">
        <v>17</v>
      </c>
      <c r="B26" s="348"/>
      <c r="C26" s="348"/>
      <c r="D26" s="348"/>
      <c r="E26" s="348"/>
      <c r="F26" s="348"/>
      <c r="G26" s="348"/>
      <c r="H26" s="348"/>
      <c r="I26" s="348"/>
    </row>
    <row r="27" spans="1:9" ht="15.75" x14ac:dyDescent="0.25">
      <c r="A27" s="342"/>
      <c r="B27" s="342"/>
      <c r="C27" s="342"/>
      <c r="D27" s="342"/>
      <c r="E27" s="4"/>
      <c r="F27" s="2"/>
      <c r="G27" s="2"/>
      <c r="H27" s="2"/>
      <c r="I27" s="2"/>
    </row>
    <row r="28" spans="1:9" x14ac:dyDescent="0.2">
      <c r="A28" s="347" t="s">
        <v>18</v>
      </c>
      <c r="B28" s="347"/>
      <c r="C28" s="347"/>
      <c r="D28" s="347"/>
      <c r="E28" s="347" t="s">
        <v>19</v>
      </c>
      <c r="F28" s="347"/>
      <c r="G28" s="346" t="s">
        <v>20</v>
      </c>
      <c r="H28" s="346"/>
      <c r="I28" s="346"/>
    </row>
    <row r="29" spans="1:9" ht="15.75" x14ac:dyDescent="0.25">
      <c r="A29" s="348" t="s">
        <v>131</v>
      </c>
      <c r="B29" s="348"/>
      <c r="C29" s="348"/>
      <c r="D29" s="348"/>
      <c r="E29" s="348"/>
      <c r="F29" s="348"/>
      <c r="G29" s="348"/>
      <c r="H29" s="348"/>
      <c r="I29" s="348"/>
    </row>
    <row r="30" spans="1:9" ht="30.75" customHeight="1" x14ac:dyDescent="0.25">
      <c r="A30" s="342"/>
      <c r="B30" s="342"/>
      <c r="C30" s="342"/>
      <c r="D30" s="342"/>
      <c r="E30" s="4"/>
      <c r="F30" s="2"/>
      <c r="G30" s="2"/>
      <c r="H30" s="2"/>
      <c r="I30" s="2"/>
    </row>
    <row r="31" spans="1:9" x14ac:dyDescent="0.2">
      <c r="A31" s="347" t="s">
        <v>18</v>
      </c>
      <c r="B31" s="347"/>
      <c r="C31" s="347"/>
      <c r="D31" s="347"/>
      <c r="E31" s="347" t="s">
        <v>19</v>
      </c>
      <c r="F31" s="347"/>
      <c r="G31" s="346" t="s">
        <v>20</v>
      </c>
      <c r="H31" s="346"/>
      <c r="I31" s="346"/>
    </row>
    <row r="32" spans="1:9" ht="15.75" x14ac:dyDescent="0.25">
      <c r="A32" s="342"/>
      <c r="B32" s="342"/>
      <c r="C32" s="342"/>
      <c r="D32" s="342"/>
      <c r="E32" s="4"/>
      <c r="F32" s="2"/>
      <c r="G32" s="2"/>
      <c r="H32" s="2"/>
      <c r="I32" s="2"/>
    </row>
    <row r="33" spans="1:9" x14ac:dyDescent="0.2">
      <c r="A33" s="347" t="s">
        <v>18</v>
      </c>
      <c r="B33" s="347"/>
      <c r="C33" s="347"/>
      <c r="D33" s="347"/>
      <c r="E33" s="347" t="s">
        <v>19</v>
      </c>
      <c r="F33" s="347"/>
      <c r="G33" s="346" t="s">
        <v>20</v>
      </c>
      <c r="H33" s="346"/>
      <c r="I33" s="346"/>
    </row>
    <row r="34" spans="1:9" ht="10.5" customHeight="1" x14ac:dyDescent="0.25">
      <c r="A34" s="342"/>
      <c r="B34" s="342"/>
      <c r="C34" s="342"/>
      <c r="D34" s="342"/>
      <c r="E34" s="4"/>
      <c r="F34" s="2"/>
      <c r="G34" s="2"/>
      <c r="H34" s="2"/>
      <c r="I34" s="2"/>
    </row>
    <row r="35" spans="1:9" x14ac:dyDescent="0.2">
      <c r="A35" s="347" t="s">
        <v>18</v>
      </c>
      <c r="B35" s="347"/>
      <c r="C35" s="347"/>
      <c r="D35" s="347"/>
      <c r="E35" s="347" t="s">
        <v>19</v>
      </c>
      <c r="F35" s="347"/>
      <c r="G35" s="346" t="s">
        <v>20</v>
      </c>
      <c r="H35" s="346"/>
      <c r="I35" s="346"/>
    </row>
  </sheetData>
  <mergeCells count="42">
    <mergeCell ref="G7:I7"/>
    <mergeCell ref="A23:C23"/>
    <mergeCell ref="A16:E16"/>
    <mergeCell ref="A25:I25"/>
    <mergeCell ref="A5:I5"/>
    <mergeCell ref="A8:I8"/>
    <mergeCell ref="A9:I9"/>
    <mergeCell ref="F10:I10"/>
    <mergeCell ref="H13:H14"/>
    <mergeCell ref="G13:G14"/>
    <mergeCell ref="E31:F31"/>
    <mergeCell ref="G31:I31"/>
    <mergeCell ref="A26:I26"/>
    <mergeCell ref="A27:D27"/>
    <mergeCell ref="A1:I1"/>
    <mergeCell ref="A6:I6"/>
    <mergeCell ref="F13:F14"/>
    <mergeCell ref="I13:I14"/>
    <mergeCell ref="A13:A14"/>
    <mergeCell ref="B13:B14"/>
    <mergeCell ref="C13:C14"/>
    <mergeCell ref="D13:D14"/>
    <mergeCell ref="E13:E14"/>
    <mergeCell ref="D10:E10"/>
    <mergeCell ref="A7:D7"/>
    <mergeCell ref="A4:I4"/>
    <mergeCell ref="A2:I2"/>
    <mergeCell ref="A3:I3"/>
    <mergeCell ref="A35:D35"/>
    <mergeCell ref="E35:F35"/>
    <mergeCell ref="G35:I35"/>
    <mergeCell ref="A34:D34"/>
    <mergeCell ref="A28:D28"/>
    <mergeCell ref="E28:F28"/>
    <mergeCell ref="G28:I28"/>
    <mergeCell ref="A32:D32"/>
    <mergeCell ref="A33:D33"/>
    <mergeCell ref="E33:F33"/>
    <mergeCell ref="G33:I33"/>
    <mergeCell ref="A29:I29"/>
    <mergeCell ref="A30:D30"/>
    <mergeCell ref="A31:D31"/>
  </mergeCells>
  <pageMargins left="0.70866141732283472" right="0.70866141732283472" top="0.90773809523809523" bottom="0.74803149606299213" header="0.31496062992125984" footer="0.31496062992125984"/>
  <pageSetup paperSize="9" orientation="landscape" r:id="rId1"/>
  <headerFooter>
    <oddHeader>&amp;R&amp;"Times New Roman,Regular" 1.pielikums 
metodiskajam materiālam par tabakas izstrādājumu inventarizāciju un akcīzes nodokļa 
starpības summas aprēķināšanu saistībā ar akcīzes nodokļa likmes maiņu 2025.gada 1.janvārī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>
    <pageSetUpPr fitToPage="1"/>
  </sheetPr>
  <dimension ref="A1:J29"/>
  <sheetViews>
    <sheetView tabSelected="1" zoomScaleNormal="100" zoomScalePageLayoutView="90" workbookViewId="0">
      <selection activeCell="A3" sqref="A3:H3"/>
    </sheetView>
  </sheetViews>
  <sheetFormatPr defaultColWidth="9.140625" defaultRowHeight="12.75" x14ac:dyDescent="0.2"/>
  <cols>
    <col min="1" max="1" width="13.42578125" style="62" customWidth="1"/>
    <col min="2" max="2" width="18.85546875" style="62" customWidth="1"/>
    <col min="3" max="4" width="14.140625" style="62" customWidth="1"/>
    <col min="5" max="5" width="13.85546875" style="62" customWidth="1"/>
    <col min="6" max="6" width="27.7109375" style="62" customWidth="1"/>
    <col min="7" max="8" width="22" style="62" customWidth="1"/>
    <col min="9" max="16384" width="9.140625" style="62"/>
  </cols>
  <sheetData>
    <row r="1" spans="1:10" ht="31.5" customHeight="1" x14ac:dyDescent="0.2">
      <c r="A1" s="425" t="s">
        <v>124</v>
      </c>
      <c r="B1" s="425"/>
      <c r="C1" s="425"/>
      <c r="D1" s="425"/>
      <c r="E1" s="425"/>
      <c r="F1" s="425"/>
      <c r="G1" s="425"/>
      <c r="H1" s="425"/>
      <c r="J1" s="63"/>
    </row>
    <row r="2" spans="1:10" ht="31.5" customHeight="1" x14ac:dyDescent="0.25">
      <c r="A2" s="427" t="s">
        <v>121</v>
      </c>
      <c r="B2" s="427"/>
      <c r="C2" s="427"/>
      <c r="D2" s="427"/>
      <c r="E2" s="427"/>
      <c r="F2" s="427"/>
      <c r="G2" s="427"/>
      <c r="H2" s="427"/>
    </row>
    <row r="3" spans="1:10" ht="36" customHeight="1" x14ac:dyDescent="0.2">
      <c r="A3" s="426" t="s">
        <v>103</v>
      </c>
      <c r="B3" s="426"/>
      <c r="C3" s="426"/>
      <c r="D3" s="426"/>
      <c r="E3" s="426"/>
      <c r="F3" s="426"/>
      <c r="G3" s="426"/>
      <c r="H3" s="426"/>
    </row>
    <row r="4" spans="1:10" ht="18.75" x14ac:dyDescent="0.3">
      <c r="A4" s="428" t="s">
        <v>30</v>
      </c>
      <c r="B4" s="429"/>
      <c r="C4" s="429"/>
      <c r="D4" s="429"/>
      <c r="E4" s="429"/>
      <c r="F4" s="60"/>
      <c r="G4" s="430"/>
      <c r="H4" s="430"/>
    </row>
    <row r="5" spans="1:10" ht="18.75" x14ac:dyDescent="0.3">
      <c r="A5" s="429" t="s">
        <v>31</v>
      </c>
      <c r="B5" s="429"/>
      <c r="C5" s="429"/>
      <c r="D5" s="429"/>
      <c r="E5" s="429"/>
      <c r="F5" s="60"/>
      <c r="G5" s="431"/>
      <c r="H5" s="431"/>
    </row>
    <row r="6" spans="1:10" ht="18.75" x14ac:dyDescent="0.3">
      <c r="A6" s="429" t="s">
        <v>32</v>
      </c>
      <c r="B6" s="429"/>
      <c r="C6" s="429"/>
      <c r="D6" s="429"/>
      <c r="E6" s="429"/>
      <c r="F6" s="60"/>
      <c r="G6" s="431"/>
      <c r="H6" s="431"/>
    </row>
    <row r="7" spans="1:10" ht="18.75" x14ac:dyDescent="0.3">
      <c r="A7" s="432"/>
      <c r="B7" s="432"/>
      <c r="C7" s="432"/>
      <c r="D7" s="432"/>
      <c r="E7" s="432"/>
      <c r="F7" s="58"/>
      <c r="G7" s="431"/>
      <c r="H7" s="431"/>
    </row>
    <row r="8" spans="1:10" ht="21" customHeight="1" thickBot="1" x14ac:dyDescent="0.25">
      <c r="A8" s="433"/>
      <c r="B8" s="433"/>
      <c r="C8" s="433"/>
      <c r="D8" s="433"/>
      <c r="E8" s="433"/>
      <c r="F8" s="433"/>
      <c r="G8" s="433"/>
      <c r="H8" s="433"/>
    </row>
    <row r="9" spans="1:10" ht="51" customHeight="1" thickBot="1" x14ac:dyDescent="0.25">
      <c r="A9" s="434" t="s">
        <v>42</v>
      </c>
      <c r="B9" s="435"/>
      <c r="C9" s="435"/>
      <c r="D9" s="435"/>
      <c r="E9" s="435"/>
      <c r="F9" s="152" t="s">
        <v>57</v>
      </c>
      <c r="G9" s="153" t="s">
        <v>36</v>
      </c>
      <c r="H9" s="154" t="s">
        <v>76</v>
      </c>
    </row>
    <row r="10" spans="1:10" ht="37.5" customHeight="1" x14ac:dyDescent="0.2">
      <c r="A10" s="436" t="s">
        <v>59</v>
      </c>
      <c r="B10" s="437"/>
      <c r="C10" s="437"/>
      <c r="D10" s="437"/>
      <c r="E10" s="437"/>
      <c r="F10" s="410" t="s">
        <v>58</v>
      </c>
      <c r="G10" s="158">
        <f>Cigaretes!M77</f>
        <v>0</v>
      </c>
      <c r="H10" s="155">
        <f>Cigaretes!L77</f>
        <v>0</v>
      </c>
    </row>
    <row r="11" spans="1:10" ht="30.75" customHeight="1" x14ac:dyDescent="0.2">
      <c r="A11" s="418" t="s">
        <v>43</v>
      </c>
      <c r="B11" s="419"/>
      <c r="C11" s="419"/>
      <c r="D11" s="419"/>
      <c r="E11" s="419"/>
      <c r="F11" s="411"/>
      <c r="G11" s="159">
        <f>'Cigāri un cigarillas'!F25</f>
        <v>0</v>
      </c>
      <c r="H11" s="156">
        <f>'Cigāri un cigarillas'!I25</f>
        <v>0</v>
      </c>
    </row>
    <row r="12" spans="1:10" ht="30.75" customHeight="1" x14ac:dyDescent="0.2">
      <c r="A12" s="418" t="s">
        <v>44</v>
      </c>
      <c r="B12" s="419"/>
      <c r="C12" s="419"/>
      <c r="D12" s="419"/>
      <c r="E12" s="419"/>
      <c r="F12" s="411"/>
      <c r="G12" s="159">
        <f>'Citas smēķējamā tabaka'!F25</f>
        <v>0</v>
      </c>
      <c r="H12" s="156">
        <f>'Citas smēķējamā tabaka'!I25</f>
        <v>0</v>
      </c>
    </row>
    <row r="13" spans="1:10" ht="32.25" customHeight="1" x14ac:dyDescent="0.2">
      <c r="A13" s="418" t="s">
        <v>94</v>
      </c>
      <c r="B13" s="419"/>
      <c r="C13" s="419"/>
      <c r="D13" s="419"/>
      <c r="E13" s="419"/>
      <c r="F13" s="411"/>
      <c r="G13" s="159">
        <f>'Karsējamā tabaka'!F23</f>
        <v>0</v>
      </c>
      <c r="H13" s="156">
        <f>'Karsējamā tabaka'!I23</f>
        <v>0</v>
      </c>
    </row>
    <row r="14" spans="1:10" ht="32.25" customHeight="1" x14ac:dyDescent="0.2">
      <c r="A14" s="420" t="s">
        <v>93</v>
      </c>
      <c r="B14" s="421"/>
      <c r="C14" s="421"/>
      <c r="D14" s="421"/>
      <c r="E14" s="422"/>
      <c r="F14" s="411"/>
      <c r="G14" s="159">
        <f>'Smalki sagriezta tabaka'!F26</f>
        <v>0</v>
      </c>
      <c r="H14" s="156">
        <f>'Smalki sagriezta tabaka'!I26</f>
        <v>0</v>
      </c>
    </row>
    <row r="15" spans="1:10" ht="32.25" customHeight="1" thickBot="1" x14ac:dyDescent="0.25">
      <c r="A15" s="423" t="s">
        <v>92</v>
      </c>
      <c r="B15" s="424"/>
      <c r="C15" s="424"/>
      <c r="D15" s="424"/>
      <c r="E15" s="424"/>
      <c r="F15" s="412"/>
      <c r="G15" s="160">
        <f>'Tabakas lapas'!F23</f>
        <v>0</v>
      </c>
      <c r="H15" s="157">
        <f>'Tabakas lapas'!I23</f>
        <v>0</v>
      </c>
    </row>
    <row r="16" spans="1:10" ht="29.25" customHeight="1" thickBot="1" x14ac:dyDescent="0.25">
      <c r="A16" s="413" t="s">
        <v>104</v>
      </c>
      <c r="B16" s="414"/>
      <c r="C16" s="414"/>
      <c r="D16" s="414"/>
      <c r="E16" s="414"/>
      <c r="F16" s="414"/>
      <c r="G16" s="414"/>
      <c r="H16" s="296">
        <f>SUM(H10:H15)</f>
        <v>0</v>
      </c>
    </row>
    <row r="17" spans="1:8" ht="32.25" customHeight="1" x14ac:dyDescent="0.2">
      <c r="A17" s="64" t="s">
        <v>69</v>
      </c>
      <c r="B17" s="15"/>
      <c r="C17" s="15"/>
      <c r="D17" s="15"/>
      <c r="E17" s="15"/>
      <c r="F17" s="15"/>
      <c r="G17" s="16"/>
      <c r="H17" s="17"/>
    </row>
    <row r="18" spans="1:8" ht="15.75" x14ac:dyDescent="0.25">
      <c r="A18" s="14" t="s">
        <v>33</v>
      </c>
      <c r="B18" s="14"/>
      <c r="C18" s="416"/>
      <c r="D18" s="416"/>
      <c r="E18" s="416"/>
      <c r="F18" s="59"/>
      <c r="G18" s="416"/>
      <c r="H18" s="416"/>
    </row>
    <row r="19" spans="1:8" ht="15.75" x14ac:dyDescent="0.25">
      <c r="A19" s="60"/>
      <c r="B19" s="60"/>
      <c r="C19" s="417" t="s">
        <v>18</v>
      </c>
      <c r="D19" s="417"/>
      <c r="E19" s="417"/>
      <c r="F19" s="151" t="s">
        <v>19</v>
      </c>
      <c r="G19" s="151"/>
      <c r="H19" s="137" t="s">
        <v>20</v>
      </c>
    </row>
    <row r="20" spans="1:8" ht="15.75" x14ac:dyDescent="0.25">
      <c r="A20" s="60" t="s">
        <v>34</v>
      </c>
      <c r="B20" s="14"/>
      <c r="C20" s="416"/>
      <c r="D20" s="416"/>
      <c r="E20" s="416"/>
      <c r="F20" s="59"/>
      <c r="G20" s="416"/>
      <c r="H20" s="416"/>
    </row>
    <row r="21" spans="1:8" ht="15.75" x14ac:dyDescent="0.25">
      <c r="A21" s="60"/>
      <c r="B21" s="60"/>
      <c r="C21" s="415" t="s">
        <v>18</v>
      </c>
      <c r="D21" s="415"/>
      <c r="E21" s="415"/>
      <c r="F21" s="151" t="s">
        <v>19</v>
      </c>
      <c r="G21" s="151"/>
      <c r="H21" s="137" t="s">
        <v>20</v>
      </c>
    </row>
    <row r="22" spans="1:8" ht="15.75" x14ac:dyDescent="0.25">
      <c r="A22" s="14" t="s">
        <v>35</v>
      </c>
      <c r="B22" s="14"/>
      <c r="C22" s="14"/>
      <c r="D22" s="14"/>
      <c r="E22" s="14"/>
      <c r="F22" s="14"/>
      <c r="G22" s="14"/>
      <c r="H22" s="14"/>
    </row>
    <row r="23" spans="1:8" ht="15.75" x14ac:dyDescent="0.25">
      <c r="A23" s="14"/>
      <c r="B23" s="14"/>
      <c r="C23" s="14"/>
      <c r="D23" s="14"/>
      <c r="E23" s="14"/>
      <c r="F23" s="14"/>
      <c r="G23" s="14"/>
      <c r="H23" s="14"/>
    </row>
    <row r="24" spans="1:8" x14ac:dyDescent="0.2">
      <c r="B24" s="65"/>
      <c r="C24" s="65"/>
      <c r="D24" s="65"/>
      <c r="E24" s="65"/>
      <c r="F24" s="65"/>
    </row>
    <row r="25" spans="1:8" x14ac:dyDescent="0.2">
      <c r="A25" s="65"/>
      <c r="B25" s="65"/>
      <c r="C25" s="65"/>
      <c r="D25" s="65"/>
      <c r="E25" s="65"/>
      <c r="F25" s="65"/>
    </row>
    <row r="29" spans="1:8" x14ac:dyDescent="0.2">
      <c r="E29" s="66"/>
    </row>
  </sheetData>
  <mergeCells count="27">
    <mergeCell ref="A1:H1"/>
    <mergeCell ref="G18:H18"/>
    <mergeCell ref="A13:E13"/>
    <mergeCell ref="A3:H3"/>
    <mergeCell ref="A2:H2"/>
    <mergeCell ref="A4:E4"/>
    <mergeCell ref="G4:H4"/>
    <mergeCell ref="A6:E6"/>
    <mergeCell ref="G6:H6"/>
    <mergeCell ref="A5:E5"/>
    <mergeCell ref="G5:H5"/>
    <mergeCell ref="A7:E7"/>
    <mergeCell ref="A8:H8"/>
    <mergeCell ref="A9:E9"/>
    <mergeCell ref="G7:H7"/>
    <mergeCell ref="A10:E10"/>
    <mergeCell ref="F10:F15"/>
    <mergeCell ref="A16:G16"/>
    <mergeCell ref="C21:E21"/>
    <mergeCell ref="G20:H20"/>
    <mergeCell ref="C19:E19"/>
    <mergeCell ref="C20:E20"/>
    <mergeCell ref="A11:E11"/>
    <mergeCell ref="C18:E18"/>
    <mergeCell ref="A12:E12"/>
    <mergeCell ref="A14:E14"/>
    <mergeCell ref="A15:E15"/>
  </mergeCells>
  <pageMargins left="0.70866141732283472" right="1.1811023622047245" top="0.94488188976377963" bottom="0.74803149606299213" header="0.31496062992125984" footer="0.31496062992125984"/>
  <pageSetup paperSize="9" scale="83" orientation="landscape" horizontalDpi="200" verticalDpi="200" r:id="rId1"/>
  <headerFooter>
    <oddHeader>&amp;R&amp;"Times New Roman,Regular"  1.pielikums
 metodiskajam materiālam par tabakas izstrādājumu inventarizāciju un akcīzes nodokļa 
starpības summas aprēķināšanu saistībā ar akcīzes nodokļa likmes maiņu 2025.gada 1.janvārī</oddHeader>
    <firstHeader>&amp;R&amp;8 1.pielikums 
metodiskajam materiālam par tabakas izstrādājumu inventarizāciju un akcīzes nodokļa 
starpības summas aprēķināšanu saistībā ar akcīzes nodokļa likmes maiņu 2011.gada 1.jūlijā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Cigaretes</vt:lpstr>
      <vt:lpstr>Cigāri un cigarillas</vt:lpstr>
      <vt:lpstr>Citas smēķējamā tabaka</vt:lpstr>
      <vt:lpstr>Karsējamā tabaka</vt:lpstr>
      <vt:lpstr>Smalki sagriezta tabaka</vt:lpstr>
      <vt:lpstr>Tabakas lapas</vt:lpstr>
      <vt:lpstr>Nodokļa aprēķina tabula</vt:lpstr>
      <vt:lpstr>Cigaretes!Print_Area</vt:lpstr>
      <vt:lpstr>'Cigāri un cigarillas'!Print_Area</vt:lpstr>
      <vt:lpstr>'Citas smēķējamā tabaka'!Print_Area</vt:lpstr>
      <vt:lpstr>'Karsējamā tabaka'!Print_Area</vt:lpstr>
      <vt:lpstr>'Nodokļa aprēķina tabula'!Print_Area</vt:lpstr>
      <vt:lpstr>'Smalki sagriezta tabaka'!Print_Area</vt:lpstr>
      <vt:lpstr>'Tabakas lapas'!Print_Area</vt:lpstr>
    </vt:vector>
  </TitlesOfParts>
  <Company>VID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Rojs Plaudis</dc:creator>
  <cp:lastModifiedBy>Lilija Mūrniece</cp:lastModifiedBy>
  <cp:lastPrinted>2024-12-19T09:51:13Z</cp:lastPrinted>
  <dcterms:created xsi:type="dcterms:W3CDTF">2011-05-31T08:37:06Z</dcterms:created>
  <dcterms:modified xsi:type="dcterms:W3CDTF">2024-12-19T09:51:55Z</dcterms:modified>
</cp:coreProperties>
</file>