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00124\Desktop\Kom publicēšana\III cet\"/>
    </mc:Choice>
  </mc:AlternateContent>
  <xr:revisionPtr revIDLastSave="0" documentId="13_ncr:1_{A6E0C7B1-263F-48B1-A5F0-EF1323BDDD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6" i="1"/>
  <c r="L9" i="1"/>
  <c r="L7" i="1"/>
  <c r="L5" i="1"/>
</calcChain>
</file>

<file path=xl/sharedStrings.xml><?xml version="1.0" encoding="utf-8"?>
<sst xmlns="http://schemas.openxmlformats.org/spreadsheetml/2006/main" count="388" uniqueCount="74">
  <si>
    <t>vecākais muitas eksperts</t>
  </si>
  <si>
    <t>galvenais nodokļu inspektors</t>
  </si>
  <si>
    <t>Pamatbudžets</t>
  </si>
  <si>
    <t>vadītāja vietnieks, vadītājs</t>
  </si>
  <si>
    <t>vadītājs</t>
  </si>
  <si>
    <t>sanāksme</t>
  </si>
  <si>
    <t>vecākais muitas uzraugs</t>
  </si>
  <si>
    <t>direktors</t>
  </si>
  <si>
    <t>vecākais izmeklētājs</t>
  </si>
  <si>
    <t>galvenais inspektors</t>
  </si>
  <si>
    <t>vecākais inspektors</t>
  </si>
  <si>
    <t>vecākais eksperts</t>
  </si>
  <si>
    <t>sistēmanalītiķis</t>
  </si>
  <si>
    <t>direktora vietnieks</t>
  </si>
  <si>
    <t>muitas virsuzrauga vietnieks</t>
  </si>
  <si>
    <t>mācības</t>
  </si>
  <si>
    <t>galvenais jurists</t>
  </si>
  <si>
    <t>vadītāja vietnieks</t>
  </si>
  <si>
    <t>cits</t>
  </si>
  <si>
    <t>transportlīdzekļa vadītājs</t>
  </si>
  <si>
    <t>Valsts, pilsēta</t>
  </si>
  <si>
    <t>Mēnesis</t>
  </si>
  <si>
    <t xml:space="preserve">Finansējuma avots </t>
  </si>
  <si>
    <t>Aviobiļešu klase</t>
  </si>
  <si>
    <t>Jūlijs</t>
  </si>
  <si>
    <t>Beļģija, Brisele</t>
  </si>
  <si>
    <t>Francija, Parīze</t>
  </si>
  <si>
    <t>Komandējuma mērķis</t>
  </si>
  <si>
    <t>Ekonomiskā</t>
  </si>
  <si>
    <t>Spānija, Alikante</t>
  </si>
  <si>
    <t>Ungārija, Budapešta</t>
  </si>
  <si>
    <t>Polija, Legionowo</t>
  </si>
  <si>
    <t>Eiropas Savienības vai starptautisko institūciju finansējums
Pamatbudžets</t>
  </si>
  <si>
    <t xml:space="preserve">Pamatbudžets
Uzņemošās puses finansējums </t>
  </si>
  <si>
    <t>Itālija, Roma</t>
  </si>
  <si>
    <t>Pamatbudžets
Eiropas Savienības Padomes finansējums</t>
  </si>
  <si>
    <t>Eiropas Savienības sanāksme vai darba grupa</t>
  </si>
  <si>
    <t>apmācības</t>
  </si>
  <si>
    <t>Septembris</t>
  </si>
  <si>
    <t>Spānija, Madride</t>
  </si>
  <si>
    <t>darbseminārs</t>
  </si>
  <si>
    <t>ģenerāldirektora vietnieks, pārvaldes direktors</t>
  </si>
  <si>
    <t>Čehija, Prāga</t>
  </si>
  <si>
    <t>Nīderlande, Hāga</t>
  </si>
  <si>
    <t>Nīderlande, Roterdama</t>
  </si>
  <si>
    <t>Nīderlande, Ens</t>
  </si>
  <si>
    <t>Lietuva, Viļņa</t>
  </si>
  <si>
    <t>Augusts</t>
  </si>
  <si>
    <t>Austrija, Vīne</t>
  </si>
  <si>
    <t>Somija, Helsinki</t>
  </si>
  <si>
    <t>Portugāle, Lisabona</t>
  </si>
  <si>
    <t>biznesa procesa analītiķis</t>
  </si>
  <si>
    <t>izmeklēšana</t>
  </si>
  <si>
    <t>Vācija, Bonna</t>
  </si>
  <si>
    <t>Polija, Gdaņska</t>
  </si>
  <si>
    <t>Šveice, Ženēva</t>
  </si>
  <si>
    <t>Īslande, Reikjavīka</t>
  </si>
  <si>
    <t>seminārs</t>
  </si>
  <si>
    <t>Polija, Katovice</t>
  </si>
  <si>
    <t>prakses apmaiņa</t>
  </si>
  <si>
    <t>Igaunija, Pērnava</t>
  </si>
  <si>
    <t>sacensības</t>
  </si>
  <si>
    <t>Bosnija un Hercegovina, Banja-Luka</t>
  </si>
  <si>
    <t>Igaunija, Tartu</t>
  </si>
  <si>
    <t>Amata nosaukums</t>
  </si>
  <si>
    <t>Dienu skaits</t>
  </si>
  <si>
    <r>
      <t xml:space="preserve">Izdevumi par viesnīcu (naktsmītni), </t>
    </r>
    <r>
      <rPr>
        <i/>
        <sz val="10"/>
        <rFont val="Arial"/>
        <family val="2"/>
        <charset val="186"/>
      </rPr>
      <t>summa</t>
    </r>
  </si>
  <si>
    <r>
      <t xml:space="preserve">Izdevumi par aviobiļetēm, </t>
    </r>
    <r>
      <rPr>
        <i/>
        <sz val="10"/>
        <rFont val="Arial"/>
        <family val="2"/>
        <charset val="186"/>
      </rPr>
      <t>summa</t>
    </r>
  </si>
  <si>
    <r>
      <t xml:space="preserve">Dienas nauda, </t>
    </r>
    <r>
      <rPr>
        <i/>
        <sz val="10"/>
        <rFont val="Arial"/>
        <family val="2"/>
        <charset val="186"/>
      </rPr>
      <t>summa</t>
    </r>
  </si>
  <si>
    <r>
      <t>Citi komandējuma izdevumi,</t>
    </r>
    <r>
      <rPr>
        <i/>
        <sz val="10"/>
        <rFont val="Arial"/>
        <family val="2"/>
        <charset val="186"/>
      </rPr>
      <t xml:space="preserve"> summa</t>
    </r>
  </si>
  <si>
    <t>Valsts ieņēmumu dienests</t>
  </si>
  <si>
    <t>90000069281</t>
  </si>
  <si>
    <t>Nr.p.k.</t>
  </si>
  <si>
    <t>Informācija par ārvalstu komandējumu izdevumiem 2025.gada III ceturksnī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</si>
</sst>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5" x14ac:knownFonts="1">
    <font>
      <sz val="10"/>
      <name val="Arial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49" fontId="0" fillId="0" borderId="4" xfId="0" applyNumberFormat="1" applyFill="1" applyBorder="1" applyAlignment="1">
      <alignment horizontal="left" vertical="top"/>
    </xf>
    <xf numFmtId="164" fontId="0" fillId="0" borderId="4" xfId="0" applyNumberForma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49" fontId="0" fillId="0" borderId="10" xfId="0" applyNumberFormat="1" applyFill="1" applyBorder="1" applyAlignment="1">
      <alignment horizontal="left" vertical="top" wrapText="1"/>
    </xf>
    <xf numFmtId="2" fontId="0" fillId="0" borderId="4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16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2" fontId="0" fillId="0" borderId="1" xfId="0" applyNumberFormat="1" applyFill="1" applyBorder="1" applyAlignment="1">
      <alignment horizontal="left" vertical="top"/>
    </xf>
    <xf numFmtId="2" fontId="0" fillId="0" borderId="7" xfId="0" applyNumberFormat="1" applyFill="1" applyBorder="1" applyAlignment="1">
      <alignment horizontal="left" vertical="top"/>
    </xf>
    <xf numFmtId="49" fontId="0" fillId="0" borderId="2" xfId="0" applyNumberForma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/>
    </xf>
    <xf numFmtId="2" fontId="0" fillId="0" borderId="5" xfId="0" applyNumberFormat="1" applyFill="1" applyBorder="1" applyAlignment="1">
      <alignment horizontal="left" vertical="top"/>
    </xf>
    <xf numFmtId="2" fontId="0" fillId="0" borderId="3" xfId="0" applyNumberForma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49" fontId="0" fillId="0" borderId="8" xfId="0" applyNumberFormat="1" applyFill="1" applyBorder="1" applyAlignment="1">
      <alignment horizontal="left" vertical="top"/>
    </xf>
    <xf numFmtId="164" fontId="0" fillId="0" borderId="8" xfId="0" applyNumberFormat="1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2" fontId="0" fillId="0" borderId="8" xfId="0" applyNumberFormat="1" applyFill="1" applyBorder="1" applyAlignment="1">
      <alignment horizontal="left" vertical="top"/>
    </xf>
    <xf numFmtId="2" fontId="0" fillId="0" borderId="9" xfId="0" applyNumberFormat="1" applyFill="1" applyBorder="1" applyAlignment="1">
      <alignment horizontal="left" vertical="top"/>
    </xf>
    <xf numFmtId="2" fontId="4" fillId="0" borderId="5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zoomScale="83" zoomScaleNormal="83" workbookViewId="0">
      <selection activeCell="A3" sqref="A3:L3"/>
    </sheetView>
  </sheetViews>
  <sheetFormatPr defaultColWidth="9.1796875" defaultRowHeight="12.5" x14ac:dyDescent="0.25"/>
  <cols>
    <col min="1" max="1" width="6.7265625" customWidth="1"/>
    <col min="2" max="2" width="38.1796875" bestFit="1" customWidth="1"/>
    <col min="3" max="3" width="9.90625" bestFit="1" customWidth="1"/>
    <col min="4" max="4" width="5.54296875" bestFit="1" customWidth="1"/>
    <col min="5" max="5" width="20.36328125" bestFit="1" customWidth="1"/>
    <col min="6" max="6" width="22.1796875" bestFit="1" customWidth="1"/>
    <col min="7" max="7" width="48.1796875" bestFit="1" customWidth="1"/>
    <col min="8" max="8" width="11" bestFit="1" customWidth="1"/>
    <col min="9" max="9" width="10.90625" bestFit="1" customWidth="1"/>
    <col min="10" max="10" width="10.453125" bestFit="1" customWidth="1"/>
    <col min="11" max="11" width="7.08984375" bestFit="1" customWidth="1"/>
    <col min="12" max="12" width="11.81640625" bestFit="1" customWidth="1"/>
  </cols>
  <sheetData>
    <row r="1" spans="1:12" x14ac:dyDescent="0.25">
      <c r="A1" t="s">
        <v>70</v>
      </c>
    </row>
    <row r="2" spans="1:12" x14ac:dyDescent="0.25">
      <c r="A2" s="1" t="s">
        <v>71</v>
      </c>
    </row>
    <row r="3" spans="1:12" ht="35" customHeight="1" thickBot="1" x14ac:dyDescent="0.3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51.5" thickBot="1" x14ac:dyDescent="0.3">
      <c r="A4" s="2" t="s">
        <v>72</v>
      </c>
      <c r="B4" s="3" t="s">
        <v>64</v>
      </c>
      <c r="C4" s="4" t="s">
        <v>21</v>
      </c>
      <c r="D4" s="5" t="s">
        <v>65</v>
      </c>
      <c r="E4" s="4" t="s">
        <v>20</v>
      </c>
      <c r="F4" s="3" t="s">
        <v>27</v>
      </c>
      <c r="G4" s="4" t="s">
        <v>22</v>
      </c>
      <c r="H4" s="5" t="s">
        <v>66</v>
      </c>
      <c r="I4" s="6" t="s">
        <v>67</v>
      </c>
      <c r="J4" s="5" t="s">
        <v>23</v>
      </c>
      <c r="K4" s="6" t="s">
        <v>68</v>
      </c>
      <c r="L4" s="5" t="s">
        <v>69</v>
      </c>
    </row>
    <row r="5" spans="1:12" ht="25.5" thickBot="1" x14ac:dyDescent="0.3">
      <c r="A5" s="7">
        <v>1</v>
      </c>
      <c r="B5" s="9" t="s">
        <v>0</v>
      </c>
      <c r="C5" s="10" t="s">
        <v>24</v>
      </c>
      <c r="D5" s="11">
        <v>3</v>
      </c>
      <c r="E5" s="9" t="s">
        <v>25</v>
      </c>
      <c r="F5" s="9" t="s">
        <v>5</v>
      </c>
      <c r="G5" s="12" t="s">
        <v>33</v>
      </c>
      <c r="H5" s="13">
        <v>480</v>
      </c>
      <c r="I5" s="11">
        <v>351.82</v>
      </c>
      <c r="J5" s="11" t="s">
        <v>28</v>
      </c>
      <c r="K5" s="13">
        <v>180</v>
      </c>
      <c r="L5" s="14">
        <f>1.65+8.48+11.2+11.2</f>
        <v>32.53</v>
      </c>
    </row>
    <row r="6" spans="1:12" ht="13" thickBot="1" x14ac:dyDescent="0.3">
      <c r="A6" s="8">
        <v>2</v>
      </c>
      <c r="B6" s="15" t="s">
        <v>1</v>
      </c>
      <c r="C6" s="16" t="s">
        <v>24</v>
      </c>
      <c r="D6" s="17">
        <v>6</v>
      </c>
      <c r="E6" s="15" t="s">
        <v>26</v>
      </c>
      <c r="F6" s="15" t="s">
        <v>5</v>
      </c>
      <c r="G6" s="15" t="s">
        <v>2</v>
      </c>
      <c r="H6" s="18">
        <v>1200</v>
      </c>
      <c r="I6" s="17">
        <v>378.86</v>
      </c>
      <c r="J6" s="17" t="s">
        <v>28</v>
      </c>
      <c r="K6" s="18">
        <v>360</v>
      </c>
      <c r="L6" s="19">
        <f>25+7.8</f>
        <v>32.799999999999997</v>
      </c>
    </row>
    <row r="7" spans="1:12" ht="13" thickBot="1" x14ac:dyDescent="0.3">
      <c r="A7" s="7">
        <v>3</v>
      </c>
      <c r="B7" s="9" t="s">
        <v>1</v>
      </c>
      <c r="C7" s="10" t="s">
        <v>24</v>
      </c>
      <c r="D7" s="11">
        <v>6</v>
      </c>
      <c r="E7" s="9" t="s">
        <v>26</v>
      </c>
      <c r="F7" s="9" t="s">
        <v>5</v>
      </c>
      <c r="G7" s="9" t="s">
        <v>2</v>
      </c>
      <c r="H7" s="13">
        <v>1200</v>
      </c>
      <c r="I7" s="11">
        <v>378.86</v>
      </c>
      <c r="J7" s="11" t="s">
        <v>28</v>
      </c>
      <c r="K7" s="13">
        <v>360</v>
      </c>
      <c r="L7" s="14">
        <f>7.8+42.25+7.5+2.5+12.5</f>
        <v>72.55</v>
      </c>
    </row>
    <row r="8" spans="1:12" ht="25.5" thickBot="1" x14ac:dyDescent="0.3">
      <c r="A8" s="8">
        <v>4</v>
      </c>
      <c r="B8" s="15" t="s">
        <v>3</v>
      </c>
      <c r="C8" s="16" t="s">
        <v>24</v>
      </c>
      <c r="D8" s="17">
        <v>5</v>
      </c>
      <c r="E8" s="15" t="s">
        <v>30</v>
      </c>
      <c r="F8" s="15" t="s">
        <v>5</v>
      </c>
      <c r="G8" s="20" t="s">
        <v>32</v>
      </c>
      <c r="H8" s="18">
        <v>480</v>
      </c>
      <c r="I8" s="18">
        <v>365</v>
      </c>
      <c r="J8" s="17" t="s">
        <v>28</v>
      </c>
      <c r="K8" s="18">
        <v>256</v>
      </c>
      <c r="L8" s="21">
        <v>2.75</v>
      </c>
    </row>
    <row r="9" spans="1:12" ht="25.5" thickBot="1" x14ac:dyDescent="0.3">
      <c r="A9" s="7">
        <v>5</v>
      </c>
      <c r="B9" s="9" t="s">
        <v>0</v>
      </c>
      <c r="C9" s="10" t="s">
        <v>24</v>
      </c>
      <c r="D9" s="11">
        <v>4</v>
      </c>
      <c r="E9" s="9" t="s">
        <v>29</v>
      </c>
      <c r="F9" s="9" t="s">
        <v>5</v>
      </c>
      <c r="G9" s="12" t="s">
        <v>33</v>
      </c>
      <c r="H9" s="11"/>
      <c r="I9" s="11"/>
      <c r="J9" s="11"/>
      <c r="K9" s="13">
        <v>165</v>
      </c>
      <c r="L9" s="14">
        <f>5.2+19.11+4.5</f>
        <v>28.81</v>
      </c>
    </row>
    <row r="10" spans="1:12" ht="25.5" thickBot="1" x14ac:dyDescent="0.3">
      <c r="A10" s="8">
        <v>6</v>
      </c>
      <c r="B10" s="15" t="s">
        <v>4</v>
      </c>
      <c r="C10" s="16" t="s">
        <v>24</v>
      </c>
      <c r="D10" s="17">
        <v>8</v>
      </c>
      <c r="E10" s="15" t="s">
        <v>31</v>
      </c>
      <c r="F10" s="15" t="s">
        <v>15</v>
      </c>
      <c r="G10" s="20" t="s">
        <v>33</v>
      </c>
      <c r="H10" s="17"/>
      <c r="I10" s="17"/>
      <c r="J10" s="17"/>
      <c r="K10" s="18">
        <v>415</v>
      </c>
      <c r="L10" s="21">
        <f>55.06+4.4</f>
        <v>59.46</v>
      </c>
    </row>
    <row r="11" spans="1:12" ht="25.5" thickBot="1" x14ac:dyDescent="0.3">
      <c r="A11" s="7">
        <v>7</v>
      </c>
      <c r="B11" s="9" t="s">
        <v>4</v>
      </c>
      <c r="C11" s="10" t="s">
        <v>24</v>
      </c>
      <c r="D11" s="11">
        <v>2</v>
      </c>
      <c r="E11" s="9" t="s">
        <v>25</v>
      </c>
      <c r="F11" s="12" t="s">
        <v>36</v>
      </c>
      <c r="G11" s="12" t="s">
        <v>35</v>
      </c>
      <c r="H11" s="13">
        <v>170</v>
      </c>
      <c r="I11" s="11">
        <v>426.82</v>
      </c>
      <c r="J11" s="11" t="s">
        <v>28</v>
      </c>
      <c r="K11" s="13">
        <v>120</v>
      </c>
      <c r="L11" s="22">
        <f>1.1+11.2+11.2</f>
        <v>23.5</v>
      </c>
    </row>
    <row r="12" spans="1:12" ht="25.5" thickBot="1" x14ac:dyDescent="0.3">
      <c r="A12" s="8">
        <v>8</v>
      </c>
      <c r="B12" s="9" t="s">
        <v>4</v>
      </c>
      <c r="C12" s="10" t="s">
        <v>24</v>
      </c>
      <c r="D12" s="11">
        <v>6</v>
      </c>
      <c r="E12" s="9" t="s">
        <v>34</v>
      </c>
      <c r="F12" s="9" t="s">
        <v>37</v>
      </c>
      <c r="G12" s="12" t="s">
        <v>33</v>
      </c>
      <c r="H12" s="11"/>
      <c r="I12" s="11"/>
      <c r="J12" s="11"/>
      <c r="K12" s="13">
        <v>318</v>
      </c>
      <c r="L12" s="22">
        <f>6.5+1.3</f>
        <v>7.8</v>
      </c>
    </row>
    <row r="13" spans="1:12" ht="25.5" thickBot="1" x14ac:dyDescent="0.3">
      <c r="A13" s="7">
        <v>9</v>
      </c>
      <c r="B13" s="15" t="s">
        <v>0</v>
      </c>
      <c r="C13" s="16" t="s">
        <v>24</v>
      </c>
      <c r="D13" s="17">
        <v>5</v>
      </c>
      <c r="E13" s="15" t="s">
        <v>25</v>
      </c>
      <c r="F13" s="15" t="s">
        <v>5</v>
      </c>
      <c r="G13" s="20" t="s">
        <v>33</v>
      </c>
      <c r="H13" s="17">
        <v>475.75</v>
      </c>
      <c r="I13" s="17">
        <v>702.82</v>
      </c>
      <c r="J13" s="17" t="s">
        <v>28</v>
      </c>
      <c r="K13" s="18">
        <v>300</v>
      </c>
      <c r="L13" s="21">
        <v>63.23</v>
      </c>
    </row>
    <row r="14" spans="1:12" ht="25.5" thickBot="1" x14ac:dyDescent="0.3">
      <c r="A14" s="8">
        <v>10</v>
      </c>
      <c r="B14" s="9" t="s">
        <v>4</v>
      </c>
      <c r="C14" s="10" t="s">
        <v>24</v>
      </c>
      <c r="D14" s="11">
        <v>2</v>
      </c>
      <c r="E14" s="9" t="s">
        <v>25</v>
      </c>
      <c r="F14" s="9" t="s">
        <v>5</v>
      </c>
      <c r="G14" s="12" t="s">
        <v>32</v>
      </c>
      <c r="H14" s="13">
        <v>137</v>
      </c>
      <c r="I14" s="13">
        <v>288</v>
      </c>
      <c r="J14" s="11" t="s">
        <v>28</v>
      </c>
      <c r="K14" s="13">
        <v>204</v>
      </c>
      <c r="L14" s="22">
        <v>1.1000000000000001</v>
      </c>
    </row>
    <row r="15" spans="1:12" ht="25.5" thickBot="1" x14ac:dyDescent="0.3">
      <c r="A15" s="7">
        <v>11</v>
      </c>
      <c r="B15" s="15" t="s">
        <v>4</v>
      </c>
      <c r="C15" s="16" t="s">
        <v>24</v>
      </c>
      <c r="D15" s="17">
        <v>2</v>
      </c>
      <c r="E15" s="15" t="s">
        <v>25</v>
      </c>
      <c r="F15" s="15" t="s">
        <v>5</v>
      </c>
      <c r="G15" s="20" t="s">
        <v>33</v>
      </c>
      <c r="H15" s="18">
        <v>237</v>
      </c>
      <c r="I15" s="17">
        <v>648.82000000000005</v>
      </c>
      <c r="J15" s="17" t="s">
        <v>28</v>
      </c>
      <c r="K15" s="18">
        <v>120</v>
      </c>
      <c r="L15" s="19">
        <v>31.8</v>
      </c>
    </row>
    <row r="16" spans="1:12" ht="25.5" thickBot="1" x14ac:dyDescent="0.3">
      <c r="A16" s="8">
        <v>12</v>
      </c>
      <c r="B16" s="24" t="s">
        <v>41</v>
      </c>
      <c r="C16" s="10" t="s">
        <v>24</v>
      </c>
      <c r="D16" s="11">
        <v>2</v>
      </c>
      <c r="E16" s="9" t="s">
        <v>25</v>
      </c>
      <c r="F16" s="9" t="s">
        <v>5</v>
      </c>
      <c r="G16" s="12" t="s">
        <v>33</v>
      </c>
      <c r="H16" s="13">
        <v>165</v>
      </c>
      <c r="I16" s="11">
        <v>482.82</v>
      </c>
      <c r="J16" s="11" t="s">
        <v>28</v>
      </c>
      <c r="K16" s="13">
        <v>120</v>
      </c>
      <c r="L16" s="14">
        <v>163.69</v>
      </c>
    </row>
    <row r="17" spans="1:12" ht="25.5" thickBot="1" x14ac:dyDescent="0.3">
      <c r="A17" s="7">
        <v>13</v>
      </c>
      <c r="B17" s="9" t="s">
        <v>0</v>
      </c>
      <c r="C17" s="10" t="s">
        <v>24</v>
      </c>
      <c r="D17" s="11">
        <v>2</v>
      </c>
      <c r="E17" s="9" t="s">
        <v>25</v>
      </c>
      <c r="F17" s="12" t="s">
        <v>36</v>
      </c>
      <c r="G17" s="12" t="s">
        <v>35</v>
      </c>
      <c r="H17" s="13">
        <v>170</v>
      </c>
      <c r="I17" s="11">
        <v>628.82000000000005</v>
      </c>
      <c r="J17" s="11" t="s">
        <v>28</v>
      </c>
      <c r="K17" s="13">
        <v>120</v>
      </c>
      <c r="L17" s="14">
        <v>95.85</v>
      </c>
    </row>
    <row r="18" spans="1:12" ht="25.5" thickBot="1" x14ac:dyDescent="0.3">
      <c r="A18" s="8">
        <v>14</v>
      </c>
      <c r="B18" s="15" t="s">
        <v>0</v>
      </c>
      <c r="C18" s="16" t="s">
        <v>24</v>
      </c>
      <c r="D18" s="17">
        <v>3</v>
      </c>
      <c r="E18" s="15" t="s">
        <v>25</v>
      </c>
      <c r="F18" s="20" t="s">
        <v>36</v>
      </c>
      <c r="G18" s="20" t="s">
        <v>35</v>
      </c>
      <c r="H18" s="18">
        <v>318</v>
      </c>
      <c r="I18" s="17">
        <v>878.37</v>
      </c>
      <c r="J18" s="17" t="s">
        <v>28</v>
      </c>
      <c r="K18" s="18">
        <v>180</v>
      </c>
      <c r="L18" s="21">
        <v>32.53</v>
      </c>
    </row>
    <row r="19" spans="1:12" ht="25.5" thickBot="1" x14ac:dyDescent="0.3">
      <c r="A19" s="7">
        <v>15</v>
      </c>
      <c r="B19" s="9" t="s">
        <v>8</v>
      </c>
      <c r="C19" s="10" t="s">
        <v>24</v>
      </c>
      <c r="D19" s="11">
        <v>3</v>
      </c>
      <c r="E19" s="9" t="s">
        <v>43</v>
      </c>
      <c r="F19" s="9" t="s">
        <v>5</v>
      </c>
      <c r="G19" s="12" t="s">
        <v>33</v>
      </c>
      <c r="H19" s="11"/>
      <c r="I19" s="11">
        <v>562.65</v>
      </c>
      <c r="J19" s="11" t="s">
        <v>28</v>
      </c>
      <c r="K19" s="13">
        <v>180</v>
      </c>
      <c r="L19" s="14">
        <v>30.93</v>
      </c>
    </row>
    <row r="20" spans="1:12" ht="25.5" thickBot="1" x14ac:dyDescent="0.3">
      <c r="A20" s="8">
        <v>16</v>
      </c>
      <c r="B20" s="15" t="s">
        <v>9</v>
      </c>
      <c r="C20" s="16" t="s">
        <v>24</v>
      </c>
      <c r="D20" s="17">
        <v>3</v>
      </c>
      <c r="E20" s="15" t="s">
        <v>43</v>
      </c>
      <c r="F20" s="15" t="s">
        <v>5</v>
      </c>
      <c r="G20" s="20" t="s">
        <v>33</v>
      </c>
      <c r="H20" s="17"/>
      <c r="I20" s="17">
        <v>562.65</v>
      </c>
      <c r="J20" s="17" t="s">
        <v>28</v>
      </c>
      <c r="K20" s="18">
        <v>180</v>
      </c>
      <c r="L20" s="21">
        <v>25.65</v>
      </c>
    </row>
    <row r="21" spans="1:12" ht="13" thickBot="1" x14ac:dyDescent="0.3">
      <c r="A21" s="7">
        <v>17</v>
      </c>
      <c r="B21" s="9" t="s">
        <v>0</v>
      </c>
      <c r="C21" s="10" t="s">
        <v>24</v>
      </c>
      <c r="D21" s="11">
        <v>3</v>
      </c>
      <c r="E21" s="9" t="s">
        <v>45</v>
      </c>
      <c r="F21" s="25" t="s">
        <v>18</v>
      </c>
      <c r="G21" s="9" t="s">
        <v>2</v>
      </c>
      <c r="H21" s="13">
        <v>219</v>
      </c>
      <c r="I21" s="11">
        <v>577.65</v>
      </c>
      <c r="J21" s="11" t="s">
        <v>28</v>
      </c>
      <c r="K21" s="13">
        <v>180</v>
      </c>
      <c r="L21" s="14">
        <v>1.65</v>
      </c>
    </row>
    <row r="22" spans="1:12" ht="13" thickBot="1" x14ac:dyDescent="0.3">
      <c r="A22" s="8">
        <v>18</v>
      </c>
      <c r="B22" s="15" t="s">
        <v>0</v>
      </c>
      <c r="C22" s="16" t="s">
        <v>24</v>
      </c>
      <c r="D22" s="17">
        <v>3</v>
      </c>
      <c r="E22" s="15" t="s">
        <v>45</v>
      </c>
      <c r="F22" s="26" t="s">
        <v>18</v>
      </c>
      <c r="G22" s="15" t="s">
        <v>2</v>
      </c>
      <c r="H22" s="18">
        <v>219</v>
      </c>
      <c r="I22" s="17">
        <v>577.65</v>
      </c>
      <c r="J22" s="17" t="s">
        <v>28</v>
      </c>
      <c r="K22" s="18">
        <v>180</v>
      </c>
      <c r="L22" s="21">
        <v>64.069999999999993</v>
      </c>
    </row>
    <row r="23" spans="1:12" ht="25.5" thickBot="1" x14ac:dyDescent="0.3">
      <c r="A23" s="7">
        <v>19</v>
      </c>
      <c r="B23" s="9" t="s">
        <v>0</v>
      </c>
      <c r="C23" s="10" t="s">
        <v>47</v>
      </c>
      <c r="D23" s="11">
        <v>5</v>
      </c>
      <c r="E23" s="9" t="s">
        <v>46</v>
      </c>
      <c r="F23" s="9" t="s">
        <v>5</v>
      </c>
      <c r="G23" s="12" t="s">
        <v>33</v>
      </c>
      <c r="H23" s="11"/>
      <c r="I23" s="11"/>
      <c r="J23" s="11"/>
      <c r="K23" s="13">
        <v>150</v>
      </c>
      <c r="L23" s="14"/>
    </row>
    <row r="24" spans="1:12" ht="25.5" thickBot="1" x14ac:dyDescent="0.3">
      <c r="A24" s="8">
        <v>20</v>
      </c>
      <c r="B24" s="9" t="s">
        <v>13</v>
      </c>
      <c r="C24" s="27" t="s">
        <v>47</v>
      </c>
      <c r="D24" s="11">
        <v>3</v>
      </c>
      <c r="E24" s="25" t="s">
        <v>43</v>
      </c>
      <c r="F24" s="25" t="s">
        <v>5</v>
      </c>
      <c r="G24" s="12" t="s">
        <v>33</v>
      </c>
      <c r="H24" s="11"/>
      <c r="I24" s="11"/>
      <c r="J24" s="11"/>
      <c r="K24" s="13">
        <v>180</v>
      </c>
      <c r="L24" s="22">
        <v>15.8</v>
      </c>
    </row>
    <row r="25" spans="1:12" ht="25.5" thickBot="1" x14ac:dyDescent="0.3">
      <c r="A25" s="7">
        <v>21</v>
      </c>
      <c r="B25" s="15" t="s">
        <v>8</v>
      </c>
      <c r="C25" s="16" t="s">
        <v>47</v>
      </c>
      <c r="D25" s="17">
        <v>3</v>
      </c>
      <c r="E25" s="15" t="s">
        <v>43</v>
      </c>
      <c r="F25" s="15" t="s">
        <v>52</v>
      </c>
      <c r="G25" s="20" t="s">
        <v>33</v>
      </c>
      <c r="H25" s="17"/>
      <c r="I25" s="17"/>
      <c r="J25" s="17"/>
      <c r="K25" s="18">
        <v>180</v>
      </c>
      <c r="L25" s="19">
        <v>15.8</v>
      </c>
    </row>
    <row r="26" spans="1:12" ht="13" thickBot="1" x14ac:dyDescent="0.3">
      <c r="A26" s="8">
        <v>22</v>
      </c>
      <c r="B26" s="15" t="s">
        <v>4</v>
      </c>
      <c r="C26" s="16" t="s">
        <v>47</v>
      </c>
      <c r="D26" s="17">
        <v>2</v>
      </c>
      <c r="E26" s="15" t="s">
        <v>55</v>
      </c>
      <c r="F26" s="15" t="s">
        <v>57</v>
      </c>
      <c r="G26" s="15" t="s">
        <v>2</v>
      </c>
      <c r="H26" s="18">
        <v>210</v>
      </c>
      <c r="I26" s="17">
        <v>597.83000000000004</v>
      </c>
      <c r="J26" s="17" t="s">
        <v>28</v>
      </c>
      <c r="K26" s="18">
        <v>120</v>
      </c>
      <c r="L26" s="19">
        <v>21.1</v>
      </c>
    </row>
    <row r="27" spans="1:12" ht="25.5" thickBot="1" x14ac:dyDescent="0.3">
      <c r="A27" s="7">
        <v>23</v>
      </c>
      <c r="B27" s="9" t="s">
        <v>4</v>
      </c>
      <c r="C27" s="10" t="s">
        <v>47</v>
      </c>
      <c r="D27" s="11">
        <v>3</v>
      </c>
      <c r="E27" s="9" t="s">
        <v>56</v>
      </c>
      <c r="F27" s="9" t="s">
        <v>57</v>
      </c>
      <c r="G27" s="12" t="s">
        <v>33</v>
      </c>
      <c r="H27" s="11"/>
      <c r="I27" s="11"/>
      <c r="J27" s="11"/>
      <c r="K27" s="13">
        <v>149.5</v>
      </c>
      <c r="L27" s="14">
        <v>1.65</v>
      </c>
    </row>
    <row r="28" spans="1:12" ht="25.5" thickBot="1" x14ac:dyDescent="0.3">
      <c r="A28" s="8">
        <v>24</v>
      </c>
      <c r="B28" s="15" t="s">
        <v>4</v>
      </c>
      <c r="C28" s="16" t="s">
        <v>47</v>
      </c>
      <c r="D28" s="17">
        <v>3</v>
      </c>
      <c r="E28" s="15" t="s">
        <v>43</v>
      </c>
      <c r="F28" s="15" t="s">
        <v>5</v>
      </c>
      <c r="G28" s="20" t="s">
        <v>33</v>
      </c>
      <c r="H28" s="17"/>
      <c r="I28" s="17"/>
      <c r="J28" s="17"/>
      <c r="K28" s="18">
        <v>180</v>
      </c>
      <c r="L28" s="21">
        <v>45.75</v>
      </c>
    </row>
    <row r="29" spans="1:12" ht="25.5" thickBot="1" x14ac:dyDescent="0.3">
      <c r="A29" s="7">
        <v>25</v>
      </c>
      <c r="B29" s="9" t="s">
        <v>1</v>
      </c>
      <c r="C29" s="10" t="s">
        <v>38</v>
      </c>
      <c r="D29" s="11">
        <v>4</v>
      </c>
      <c r="E29" s="9" t="s">
        <v>39</v>
      </c>
      <c r="F29" s="9" t="s">
        <v>5</v>
      </c>
      <c r="G29" s="12" t="s">
        <v>32</v>
      </c>
      <c r="H29" s="23">
        <v>384</v>
      </c>
      <c r="I29" s="13">
        <v>541</v>
      </c>
      <c r="J29" s="11" t="s">
        <v>28</v>
      </c>
      <c r="K29" s="13">
        <v>264</v>
      </c>
      <c r="L29" s="22">
        <v>5.2</v>
      </c>
    </row>
    <row r="30" spans="1:12" ht="25.5" thickBot="1" x14ac:dyDescent="0.3">
      <c r="A30" s="8">
        <v>26</v>
      </c>
      <c r="B30" s="9" t="s">
        <v>1</v>
      </c>
      <c r="C30" s="10" t="s">
        <v>38</v>
      </c>
      <c r="D30" s="11">
        <v>4</v>
      </c>
      <c r="E30" s="9" t="s">
        <v>39</v>
      </c>
      <c r="F30" s="9" t="s">
        <v>40</v>
      </c>
      <c r="G30" s="12" t="s">
        <v>32</v>
      </c>
      <c r="H30" s="13">
        <v>384</v>
      </c>
      <c r="I30" s="13">
        <v>541</v>
      </c>
      <c r="J30" s="11" t="s">
        <v>28</v>
      </c>
      <c r="K30" s="13">
        <v>264</v>
      </c>
      <c r="L30" s="22">
        <v>5.2</v>
      </c>
    </row>
    <row r="31" spans="1:12" ht="25.5" thickBot="1" x14ac:dyDescent="0.3">
      <c r="A31" s="7">
        <v>27</v>
      </c>
      <c r="B31" s="15" t="s">
        <v>0</v>
      </c>
      <c r="C31" s="16" t="s">
        <v>38</v>
      </c>
      <c r="D31" s="17">
        <v>3</v>
      </c>
      <c r="E31" s="15" t="s">
        <v>42</v>
      </c>
      <c r="F31" s="15" t="s">
        <v>5</v>
      </c>
      <c r="G31" s="20" t="s">
        <v>32</v>
      </c>
      <c r="H31" s="18">
        <v>248</v>
      </c>
      <c r="I31" s="18">
        <v>365</v>
      </c>
      <c r="J31" s="17" t="s">
        <v>28</v>
      </c>
      <c r="K31" s="18">
        <v>140</v>
      </c>
      <c r="L31" s="21">
        <v>1.65</v>
      </c>
    </row>
    <row r="32" spans="1:12" ht="25.5" thickBot="1" x14ac:dyDescent="0.3">
      <c r="A32" s="8">
        <v>28</v>
      </c>
      <c r="B32" s="9" t="s">
        <v>6</v>
      </c>
      <c r="C32" s="10" t="s">
        <v>38</v>
      </c>
      <c r="D32" s="11">
        <v>4</v>
      </c>
      <c r="E32" s="9" t="s">
        <v>44</v>
      </c>
      <c r="F32" s="9" t="s">
        <v>5</v>
      </c>
      <c r="G32" s="12" t="s">
        <v>32</v>
      </c>
      <c r="H32" s="13">
        <v>498</v>
      </c>
      <c r="I32" s="13">
        <v>365</v>
      </c>
      <c r="J32" s="11" t="s">
        <v>28</v>
      </c>
      <c r="K32" s="13">
        <v>309</v>
      </c>
      <c r="L32" s="22">
        <v>42</v>
      </c>
    </row>
    <row r="33" spans="1:12" ht="13" thickBot="1" x14ac:dyDescent="0.3">
      <c r="A33" s="7">
        <v>29</v>
      </c>
      <c r="B33" s="15" t="s">
        <v>7</v>
      </c>
      <c r="C33" s="16" t="s">
        <v>38</v>
      </c>
      <c r="D33" s="17">
        <v>4</v>
      </c>
      <c r="E33" s="15" t="s">
        <v>43</v>
      </c>
      <c r="F33" s="15" t="s">
        <v>5</v>
      </c>
      <c r="G33" s="15" t="s">
        <v>2</v>
      </c>
      <c r="H33" s="18">
        <v>435</v>
      </c>
      <c r="I33" s="17">
        <v>336.65</v>
      </c>
      <c r="J33" s="17" t="s">
        <v>28</v>
      </c>
      <c r="K33" s="18">
        <v>240</v>
      </c>
      <c r="L33" s="19">
        <v>49.2</v>
      </c>
    </row>
    <row r="34" spans="1:12" ht="25.5" thickBot="1" x14ac:dyDescent="0.3">
      <c r="A34" s="8">
        <v>30</v>
      </c>
      <c r="B34" s="9" t="s">
        <v>3</v>
      </c>
      <c r="C34" s="10" t="s">
        <v>38</v>
      </c>
      <c r="D34" s="11">
        <v>4</v>
      </c>
      <c r="E34" s="9" t="s">
        <v>44</v>
      </c>
      <c r="F34" s="9" t="s">
        <v>5</v>
      </c>
      <c r="G34" s="12" t="s">
        <v>32</v>
      </c>
      <c r="H34" s="13">
        <v>498</v>
      </c>
      <c r="I34" s="13">
        <v>365</v>
      </c>
      <c r="J34" s="11" t="s">
        <v>28</v>
      </c>
      <c r="K34" s="13">
        <v>309</v>
      </c>
      <c r="L34" s="22">
        <v>42</v>
      </c>
    </row>
    <row r="35" spans="1:12" ht="13" thickBot="1" x14ac:dyDescent="0.3">
      <c r="A35" s="7">
        <v>31</v>
      </c>
      <c r="B35" s="15" t="s">
        <v>41</v>
      </c>
      <c r="C35" s="16" t="s">
        <v>38</v>
      </c>
      <c r="D35" s="17">
        <v>4</v>
      </c>
      <c r="E35" s="15" t="s">
        <v>43</v>
      </c>
      <c r="F35" s="15" t="s">
        <v>5</v>
      </c>
      <c r="G35" s="15" t="s">
        <v>2</v>
      </c>
      <c r="H35" s="18">
        <v>435</v>
      </c>
      <c r="I35" s="17">
        <v>336.65</v>
      </c>
      <c r="J35" s="17" t="s">
        <v>28</v>
      </c>
      <c r="K35" s="18">
        <v>240</v>
      </c>
      <c r="L35" s="21">
        <v>189.85</v>
      </c>
    </row>
    <row r="36" spans="1:12" ht="25.5" thickBot="1" x14ac:dyDescent="0.3">
      <c r="A36" s="8">
        <v>32</v>
      </c>
      <c r="B36" s="9" t="s">
        <v>10</v>
      </c>
      <c r="C36" s="10" t="s">
        <v>38</v>
      </c>
      <c r="D36" s="11">
        <v>3</v>
      </c>
      <c r="E36" s="9" t="s">
        <v>43</v>
      </c>
      <c r="F36" s="9" t="s">
        <v>5</v>
      </c>
      <c r="G36" s="12" t="s">
        <v>33</v>
      </c>
      <c r="H36" s="11"/>
      <c r="I36" s="11"/>
      <c r="J36" s="11"/>
      <c r="K36" s="13">
        <v>180</v>
      </c>
      <c r="L36" s="14">
        <v>31.48</v>
      </c>
    </row>
    <row r="37" spans="1:12" ht="25.5" thickBot="1" x14ac:dyDescent="0.3">
      <c r="A37" s="7">
        <v>33</v>
      </c>
      <c r="B37" s="9" t="s">
        <v>7</v>
      </c>
      <c r="C37" s="10" t="s">
        <v>38</v>
      </c>
      <c r="D37" s="11">
        <v>3</v>
      </c>
      <c r="E37" s="9" t="s">
        <v>25</v>
      </c>
      <c r="F37" s="9" t="s">
        <v>5</v>
      </c>
      <c r="G37" s="12" t="s">
        <v>32</v>
      </c>
      <c r="H37" s="13">
        <v>296</v>
      </c>
      <c r="I37" s="13">
        <v>365</v>
      </c>
      <c r="J37" s="11" t="s">
        <v>28</v>
      </c>
      <c r="K37" s="13">
        <v>204</v>
      </c>
      <c r="L37" s="14">
        <v>1.65</v>
      </c>
    </row>
    <row r="38" spans="1:12" ht="13" thickBot="1" x14ac:dyDescent="0.3">
      <c r="A38" s="8">
        <v>34</v>
      </c>
      <c r="B38" s="15" t="s">
        <v>11</v>
      </c>
      <c r="C38" s="16" t="s">
        <v>38</v>
      </c>
      <c r="D38" s="17">
        <v>4</v>
      </c>
      <c r="E38" s="15" t="s">
        <v>48</v>
      </c>
      <c r="F38" s="15" t="s">
        <v>5</v>
      </c>
      <c r="G38" s="15" t="s">
        <v>2</v>
      </c>
      <c r="H38" s="18">
        <v>480</v>
      </c>
      <c r="I38" s="17">
        <v>188.54</v>
      </c>
      <c r="J38" s="17" t="s">
        <v>28</v>
      </c>
      <c r="K38" s="18">
        <v>200</v>
      </c>
      <c r="L38" s="19">
        <v>11.4</v>
      </c>
    </row>
    <row r="39" spans="1:12" ht="25.5" thickBot="1" x14ac:dyDescent="0.3">
      <c r="A39" s="7">
        <v>35</v>
      </c>
      <c r="B39" s="25" t="s">
        <v>7</v>
      </c>
      <c r="C39" s="27" t="s">
        <v>38</v>
      </c>
      <c r="D39" s="11">
        <v>4</v>
      </c>
      <c r="E39" s="25" t="s">
        <v>49</v>
      </c>
      <c r="F39" s="25" t="s">
        <v>5</v>
      </c>
      <c r="G39" s="12" t="s">
        <v>33</v>
      </c>
      <c r="H39" s="11"/>
      <c r="I39" s="11"/>
      <c r="J39" s="11"/>
      <c r="K39" s="13">
        <v>143</v>
      </c>
      <c r="L39" s="22">
        <v>5.2</v>
      </c>
    </row>
    <row r="40" spans="1:12" ht="25.5" thickBot="1" x14ac:dyDescent="0.3">
      <c r="A40" s="8">
        <v>36</v>
      </c>
      <c r="B40" s="15" t="s">
        <v>4</v>
      </c>
      <c r="C40" s="28" t="s">
        <v>38</v>
      </c>
      <c r="D40" s="17">
        <v>4</v>
      </c>
      <c r="E40" s="26" t="s">
        <v>49</v>
      </c>
      <c r="F40" s="26" t="s">
        <v>5</v>
      </c>
      <c r="G40" s="20" t="s">
        <v>33</v>
      </c>
      <c r="H40" s="17"/>
      <c r="I40" s="17"/>
      <c r="J40" s="17"/>
      <c r="K40" s="18">
        <v>143</v>
      </c>
      <c r="L40" s="19">
        <v>5.2</v>
      </c>
    </row>
    <row r="41" spans="1:12" ht="25.5" thickBot="1" x14ac:dyDescent="0.3">
      <c r="A41" s="7">
        <v>37</v>
      </c>
      <c r="B41" s="9" t="s">
        <v>6</v>
      </c>
      <c r="C41" s="10" t="s">
        <v>38</v>
      </c>
      <c r="D41" s="11">
        <v>3</v>
      </c>
      <c r="E41" s="9" t="s">
        <v>26</v>
      </c>
      <c r="F41" s="9" t="s">
        <v>5</v>
      </c>
      <c r="G41" s="12" t="s">
        <v>32</v>
      </c>
      <c r="H41" s="13">
        <v>360</v>
      </c>
      <c r="I41" s="13">
        <v>429</v>
      </c>
      <c r="J41" s="11" t="s">
        <v>28</v>
      </c>
      <c r="K41" s="13">
        <v>306</v>
      </c>
      <c r="L41" s="14">
        <v>1.65</v>
      </c>
    </row>
    <row r="42" spans="1:12" ht="25.5" thickBot="1" x14ac:dyDescent="0.3">
      <c r="A42" s="8">
        <v>38</v>
      </c>
      <c r="B42" s="9" t="s">
        <v>4</v>
      </c>
      <c r="C42" s="27" t="s">
        <v>38</v>
      </c>
      <c r="D42" s="11">
        <v>4</v>
      </c>
      <c r="E42" s="25" t="s">
        <v>49</v>
      </c>
      <c r="F42" s="25" t="s">
        <v>5</v>
      </c>
      <c r="G42" s="12" t="s">
        <v>32</v>
      </c>
      <c r="H42" s="13">
        <v>438</v>
      </c>
      <c r="I42" s="13">
        <v>340</v>
      </c>
      <c r="J42" s="11" t="s">
        <v>28</v>
      </c>
      <c r="K42" s="13">
        <v>339</v>
      </c>
      <c r="L42" s="22">
        <v>2.2000000000000002</v>
      </c>
    </row>
    <row r="43" spans="1:12" ht="25.5" thickBot="1" x14ac:dyDescent="0.3">
      <c r="A43" s="7">
        <v>39</v>
      </c>
      <c r="B43" s="15" t="s">
        <v>12</v>
      </c>
      <c r="C43" s="28" t="s">
        <v>38</v>
      </c>
      <c r="D43" s="17">
        <v>2</v>
      </c>
      <c r="E43" s="26" t="s">
        <v>25</v>
      </c>
      <c r="F43" s="26" t="s">
        <v>5</v>
      </c>
      <c r="G43" s="20" t="s">
        <v>32</v>
      </c>
      <c r="H43" s="18">
        <v>148</v>
      </c>
      <c r="I43" s="18">
        <v>365</v>
      </c>
      <c r="J43" s="29" t="s">
        <v>28</v>
      </c>
      <c r="K43" s="18">
        <v>102</v>
      </c>
      <c r="L43" s="19">
        <v>1.1000000000000001</v>
      </c>
    </row>
    <row r="44" spans="1:12" ht="13" thickBot="1" x14ac:dyDescent="0.3">
      <c r="A44" s="8">
        <v>40</v>
      </c>
      <c r="B44" s="25" t="s">
        <v>51</v>
      </c>
      <c r="C44" s="27" t="s">
        <v>38</v>
      </c>
      <c r="D44" s="11">
        <v>4</v>
      </c>
      <c r="E44" s="25" t="s">
        <v>50</v>
      </c>
      <c r="F44" s="25" t="s">
        <v>5</v>
      </c>
      <c r="G44" s="24" t="s">
        <v>2</v>
      </c>
      <c r="H44" s="13">
        <v>570</v>
      </c>
      <c r="I44" s="13">
        <v>531.87</v>
      </c>
      <c r="J44" s="30" t="s">
        <v>28</v>
      </c>
      <c r="K44" s="13">
        <v>200</v>
      </c>
      <c r="L44" s="36">
        <v>2.2000000000000002</v>
      </c>
    </row>
    <row r="45" spans="1:12" ht="25.5" thickBot="1" x14ac:dyDescent="0.3">
      <c r="A45" s="7">
        <v>41</v>
      </c>
      <c r="B45" s="15" t="s">
        <v>14</v>
      </c>
      <c r="C45" s="16" t="s">
        <v>38</v>
      </c>
      <c r="D45" s="17">
        <v>3</v>
      </c>
      <c r="E45" s="15" t="s">
        <v>26</v>
      </c>
      <c r="F45" s="15" t="s">
        <v>5</v>
      </c>
      <c r="G45" s="20" t="s">
        <v>32</v>
      </c>
      <c r="H45" s="18">
        <v>360</v>
      </c>
      <c r="I45" s="18">
        <v>429</v>
      </c>
      <c r="J45" s="17" t="s">
        <v>28</v>
      </c>
      <c r="K45" s="18">
        <v>306</v>
      </c>
      <c r="L45" s="21">
        <v>1.65</v>
      </c>
    </row>
    <row r="46" spans="1:12" ht="13" thickBot="1" x14ac:dyDescent="0.3">
      <c r="A46" s="8">
        <v>42</v>
      </c>
      <c r="B46" s="9" t="s">
        <v>13</v>
      </c>
      <c r="C46" s="27" t="s">
        <v>38</v>
      </c>
      <c r="D46" s="11">
        <v>4</v>
      </c>
      <c r="E46" s="25" t="s">
        <v>50</v>
      </c>
      <c r="F46" s="25" t="s">
        <v>5</v>
      </c>
      <c r="G46" s="24" t="s">
        <v>2</v>
      </c>
      <c r="H46" s="13">
        <v>477</v>
      </c>
      <c r="I46" s="13">
        <v>531.87</v>
      </c>
      <c r="J46" s="30" t="s">
        <v>28</v>
      </c>
      <c r="K46" s="13">
        <v>200</v>
      </c>
      <c r="L46" s="14">
        <v>37.54</v>
      </c>
    </row>
    <row r="47" spans="1:12" ht="25.5" thickBot="1" x14ac:dyDescent="0.3">
      <c r="A47" s="7">
        <v>43</v>
      </c>
      <c r="B47" s="9" t="s">
        <v>3</v>
      </c>
      <c r="C47" s="10" t="s">
        <v>38</v>
      </c>
      <c r="D47" s="11">
        <v>4</v>
      </c>
      <c r="E47" s="9" t="s">
        <v>53</v>
      </c>
      <c r="F47" s="9" t="s">
        <v>5</v>
      </c>
      <c r="G47" s="12" t="s">
        <v>32</v>
      </c>
      <c r="H47" s="13">
        <v>384</v>
      </c>
      <c r="I47" s="13">
        <v>365</v>
      </c>
      <c r="J47" s="11" t="s">
        <v>28</v>
      </c>
      <c r="K47" s="13">
        <v>388</v>
      </c>
      <c r="L47" s="22">
        <v>2.2000000000000002</v>
      </c>
    </row>
    <row r="48" spans="1:12" ht="25.5" thickBot="1" x14ac:dyDescent="0.3">
      <c r="A48" s="8">
        <v>44</v>
      </c>
      <c r="B48" s="15" t="s">
        <v>3</v>
      </c>
      <c r="C48" s="16" t="s">
        <v>38</v>
      </c>
      <c r="D48" s="17">
        <v>5</v>
      </c>
      <c r="E48" s="15" t="s">
        <v>54</v>
      </c>
      <c r="F48" s="15" t="s">
        <v>5</v>
      </c>
      <c r="G48" s="20" t="s">
        <v>32</v>
      </c>
      <c r="H48" s="18">
        <v>464</v>
      </c>
      <c r="I48" s="18">
        <v>340</v>
      </c>
      <c r="J48" s="17" t="s">
        <v>28</v>
      </c>
      <c r="K48" s="18">
        <v>268</v>
      </c>
      <c r="L48" s="21">
        <v>2.75</v>
      </c>
    </row>
    <row r="49" spans="1:12" ht="25.5" thickBot="1" x14ac:dyDescent="0.3">
      <c r="A49" s="7">
        <v>45</v>
      </c>
      <c r="B49" s="9" t="s">
        <v>0</v>
      </c>
      <c r="C49" s="10" t="s">
        <v>38</v>
      </c>
      <c r="D49" s="11">
        <v>5</v>
      </c>
      <c r="E49" s="9" t="s">
        <v>54</v>
      </c>
      <c r="F49" s="9" t="s">
        <v>15</v>
      </c>
      <c r="G49" s="12" t="s">
        <v>32</v>
      </c>
      <c r="H49" s="13">
        <v>464</v>
      </c>
      <c r="I49" s="13">
        <v>340</v>
      </c>
      <c r="J49" s="11" t="s">
        <v>28</v>
      </c>
      <c r="K49" s="13">
        <v>268</v>
      </c>
      <c r="L49" s="22">
        <v>6.5</v>
      </c>
    </row>
    <row r="50" spans="1:12" ht="25.5" thickBot="1" x14ac:dyDescent="0.3">
      <c r="A50" s="8">
        <v>46</v>
      </c>
      <c r="B50" s="9" t="s">
        <v>0</v>
      </c>
      <c r="C50" s="10" t="s">
        <v>38</v>
      </c>
      <c r="D50" s="11">
        <v>2</v>
      </c>
      <c r="E50" s="9" t="s">
        <v>25</v>
      </c>
      <c r="F50" s="12" t="s">
        <v>36</v>
      </c>
      <c r="G50" s="12" t="s">
        <v>35</v>
      </c>
      <c r="H50" s="13">
        <v>165</v>
      </c>
      <c r="I50" s="11">
        <v>425.82</v>
      </c>
      <c r="J50" s="11" t="s">
        <v>28</v>
      </c>
      <c r="K50" s="13">
        <v>120</v>
      </c>
      <c r="L50" s="14">
        <v>44.94</v>
      </c>
    </row>
    <row r="51" spans="1:12" ht="25.5" thickBot="1" x14ac:dyDescent="0.3">
      <c r="A51" s="7">
        <v>47</v>
      </c>
      <c r="B51" s="15" t="s">
        <v>4</v>
      </c>
      <c r="C51" s="16" t="s">
        <v>38</v>
      </c>
      <c r="D51" s="17">
        <v>3</v>
      </c>
      <c r="E51" s="15" t="s">
        <v>43</v>
      </c>
      <c r="F51" s="15" t="s">
        <v>5</v>
      </c>
      <c r="G51" s="20" t="s">
        <v>33</v>
      </c>
      <c r="H51" s="17"/>
      <c r="I51" s="17"/>
      <c r="J51" s="17"/>
      <c r="K51" s="18">
        <v>180</v>
      </c>
      <c r="L51" s="21">
        <v>29.44</v>
      </c>
    </row>
    <row r="52" spans="1:12" ht="25.5" thickBot="1" x14ac:dyDescent="0.3">
      <c r="A52" s="8">
        <v>48</v>
      </c>
      <c r="B52" s="9" t="s">
        <v>4</v>
      </c>
      <c r="C52" s="10" t="s">
        <v>38</v>
      </c>
      <c r="D52" s="11">
        <v>2</v>
      </c>
      <c r="E52" s="9" t="s">
        <v>25</v>
      </c>
      <c r="F52" s="12" t="s">
        <v>36</v>
      </c>
      <c r="G52" s="12" t="s">
        <v>35</v>
      </c>
      <c r="H52" s="13">
        <v>165</v>
      </c>
      <c r="I52" s="11">
        <v>395.82</v>
      </c>
      <c r="J52" s="11" t="s">
        <v>28</v>
      </c>
      <c r="K52" s="13">
        <v>120</v>
      </c>
      <c r="L52" s="22">
        <v>33</v>
      </c>
    </row>
    <row r="53" spans="1:12" ht="25.5" thickBot="1" x14ac:dyDescent="0.3">
      <c r="A53" s="7">
        <v>49</v>
      </c>
      <c r="B53" s="15" t="s">
        <v>0</v>
      </c>
      <c r="C53" s="16" t="s">
        <v>38</v>
      </c>
      <c r="D53" s="17">
        <v>3</v>
      </c>
      <c r="E53" s="15" t="s">
        <v>25</v>
      </c>
      <c r="F53" s="15" t="s">
        <v>5</v>
      </c>
      <c r="G53" s="20" t="s">
        <v>33</v>
      </c>
      <c r="H53" s="18">
        <v>418</v>
      </c>
      <c r="I53" s="17">
        <v>350.82</v>
      </c>
      <c r="J53" s="17" t="s">
        <v>28</v>
      </c>
      <c r="K53" s="18">
        <v>180</v>
      </c>
      <c r="L53" s="21">
        <v>11.85</v>
      </c>
    </row>
    <row r="54" spans="1:12" ht="25.5" thickBot="1" x14ac:dyDescent="0.3">
      <c r="A54" s="8">
        <v>50</v>
      </c>
      <c r="B54" s="9" t="s">
        <v>4</v>
      </c>
      <c r="C54" s="10" t="s">
        <v>38</v>
      </c>
      <c r="D54" s="11">
        <v>4</v>
      </c>
      <c r="E54" s="9" t="s">
        <v>58</v>
      </c>
      <c r="F54" s="9" t="s">
        <v>37</v>
      </c>
      <c r="G54" s="12" t="s">
        <v>33</v>
      </c>
      <c r="H54" s="13">
        <v>393</v>
      </c>
      <c r="I54" s="11"/>
      <c r="J54" s="11"/>
      <c r="K54" s="13">
        <v>140</v>
      </c>
      <c r="L54" s="22">
        <v>2.2000000000000002</v>
      </c>
    </row>
    <row r="55" spans="1:12" ht="25.5" thickBot="1" x14ac:dyDescent="0.3">
      <c r="A55" s="7">
        <v>51</v>
      </c>
      <c r="B55" s="15" t="s">
        <v>4</v>
      </c>
      <c r="C55" s="16" t="s">
        <v>38</v>
      </c>
      <c r="D55" s="17">
        <v>4</v>
      </c>
      <c r="E55" s="15" t="s">
        <v>58</v>
      </c>
      <c r="F55" s="15" t="s">
        <v>37</v>
      </c>
      <c r="G55" s="20" t="s">
        <v>33</v>
      </c>
      <c r="H55" s="18">
        <v>393</v>
      </c>
      <c r="I55" s="17"/>
      <c r="J55" s="17"/>
      <c r="K55" s="18">
        <v>140</v>
      </c>
      <c r="L55" s="19">
        <v>2.2000000000000002</v>
      </c>
    </row>
    <row r="56" spans="1:12" ht="25.5" thickBot="1" x14ac:dyDescent="0.3">
      <c r="A56" s="8">
        <v>52</v>
      </c>
      <c r="B56" s="9" t="s">
        <v>0</v>
      </c>
      <c r="C56" s="10" t="s">
        <v>38</v>
      </c>
      <c r="D56" s="11">
        <v>3</v>
      </c>
      <c r="E56" s="9" t="s">
        <v>25</v>
      </c>
      <c r="F56" s="9" t="s">
        <v>5</v>
      </c>
      <c r="G56" s="12" t="s">
        <v>32</v>
      </c>
      <c r="H56" s="13">
        <v>296</v>
      </c>
      <c r="I56" s="13">
        <v>365</v>
      </c>
      <c r="J56" s="11" t="s">
        <v>28</v>
      </c>
      <c r="K56" s="13">
        <v>204</v>
      </c>
      <c r="L56" s="14">
        <v>1.65</v>
      </c>
    </row>
    <row r="57" spans="1:12" ht="13" thickBot="1" x14ac:dyDescent="0.3">
      <c r="A57" s="7">
        <v>53</v>
      </c>
      <c r="B57" s="15" t="s">
        <v>8</v>
      </c>
      <c r="C57" s="16" t="s">
        <v>38</v>
      </c>
      <c r="D57" s="17">
        <v>3</v>
      </c>
      <c r="E57" s="15" t="s">
        <v>44</v>
      </c>
      <c r="F57" s="15" t="s">
        <v>5</v>
      </c>
      <c r="G57" s="15" t="s">
        <v>2</v>
      </c>
      <c r="H57" s="18">
        <v>380</v>
      </c>
      <c r="I57" s="17">
        <v>552.14</v>
      </c>
      <c r="J57" s="17" t="s">
        <v>28</v>
      </c>
      <c r="K57" s="18">
        <v>180</v>
      </c>
      <c r="L57" s="21">
        <v>64.91</v>
      </c>
    </row>
    <row r="58" spans="1:12" ht="13" thickBot="1" x14ac:dyDescent="0.3">
      <c r="A58" s="8">
        <v>54</v>
      </c>
      <c r="B58" s="9" t="s">
        <v>17</v>
      </c>
      <c r="C58" s="10" t="s">
        <v>38</v>
      </c>
      <c r="D58" s="11">
        <v>3</v>
      </c>
      <c r="E58" s="9" t="s">
        <v>44</v>
      </c>
      <c r="F58" s="9" t="s">
        <v>59</v>
      </c>
      <c r="G58" s="9" t="s">
        <v>2</v>
      </c>
      <c r="H58" s="13">
        <v>380</v>
      </c>
      <c r="I58" s="11">
        <v>572.65</v>
      </c>
      <c r="J58" s="11" t="s">
        <v>28</v>
      </c>
      <c r="K58" s="13">
        <v>180</v>
      </c>
      <c r="L58" s="14">
        <v>117.91</v>
      </c>
    </row>
    <row r="59" spans="1:12" ht="13" thickBot="1" x14ac:dyDescent="0.3">
      <c r="A59" s="7">
        <v>55</v>
      </c>
      <c r="B59" s="15" t="s">
        <v>4</v>
      </c>
      <c r="C59" s="16" t="s">
        <v>38</v>
      </c>
      <c r="D59" s="17">
        <v>3</v>
      </c>
      <c r="E59" s="15" t="s">
        <v>44</v>
      </c>
      <c r="F59" s="15" t="s">
        <v>5</v>
      </c>
      <c r="G59" s="15" t="s">
        <v>2</v>
      </c>
      <c r="H59" s="18">
        <v>380</v>
      </c>
      <c r="I59" s="17">
        <v>572.65</v>
      </c>
      <c r="J59" s="17" t="s">
        <v>28</v>
      </c>
      <c r="K59" s="18">
        <v>180</v>
      </c>
      <c r="L59" s="21">
        <v>92.63</v>
      </c>
    </row>
    <row r="60" spans="1:12" ht="13" thickBot="1" x14ac:dyDescent="0.3">
      <c r="A60" s="8">
        <v>56</v>
      </c>
      <c r="B60" s="9" t="s">
        <v>13</v>
      </c>
      <c r="C60" s="10" t="s">
        <v>38</v>
      </c>
      <c r="D60" s="11">
        <v>3</v>
      </c>
      <c r="E60" s="9" t="s">
        <v>44</v>
      </c>
      <c r="F60" s="9" t="s">
        <v>5</v>
      </c>
      <c r="G60" s="9" t="s">
        <v>2</v>
      </c>
      <c r="H60" s="13">
        <v>380</v>
      </c>
      <c r="I60" s="11">
        <v>552.14</v>
      </c>
      <c r="J60" s="11" t="s">
        <v>28</v>
      </c>
      <c r="K60" s="13">
        <v>180</v>
      </c>
      <c r="L60" s="14">
        <v>132.52000000000001</v>
      </c>
    </row>
    <row r="61" spans="1:12" ht="25.5" thickBot="1" x14ac:dyDescent="0.3">
      <c r="A61" s="7">
        <v>57</v>
      </c>
      <c r="B61" s="15" t="s">
        <v>10</v>
      </c>
      <c r="C61" s="16" t="s">
        <v>38</v>
      </c>
      <c r="D61" s="17">
        <v>3</v>
      </c>
      <c r="E61" s="15" t="s">
        <v>43</v>
      </c>
      <c r="F61" s="15" t="s">
        <v>5</v>
      </c>
      <c r="G61" s="20" t="s">
        <v>33</v>
      </c>
      <c r="H61" s="17"/>
      <c r="I61" s="17"/>
      <c r="J61" s="17"/>
      <c r="K61" s="18">
        <v>180</v>
      </c>
      <c r="L61" s="21">
        <v>46.45</v>
      </c>
    </row>
    <row r="62" spans="1:12" ht="25.5" thickBot="1" x14ac:dyDescent="0.3">
      <c r="A62" s="8">
        <v>58</v>
      </c>
      <c r="B62" s="9" t="s">
        <v>16</v>
      </c>
      <c r="C62" s="10" t="s">
        <v>38</v>
      </c>
      <c r="D62" s="11">
        <v>2</v>
      </c>
      <c r="E62" s="9" t="s">
        <v>25</v>
      </c>
      <c r="F62" s="12" t="s">
        <v>36</v>
      </c>
      <c r="G62" s="12" t="s">
        <v>35</v>
      </c>
      <c r="H62" s="13">
        <v>244</v>
      </c>
      <c r="I62" s="11">
        <v>711.82</v>
      </c>
      <c r="J62" s="11" t="s">
        <v>28</v>
      </c>
      <c r="K62" s="13">
        <v>120</v>
      </c>
      <c r="L62" s="14">
        <v>40.92</v>
      </c>
    </row>
    <row r="63" spans="1:12" ht="25.5" thickBot="1" x14ac:dyDescent="0.3">
      <c r="A63" s="7">
        <v>59</v>
      </c>
      <c r="B63" s="15" t="s">
        <v>1</v>
      </c>
      <c r="C63" s="16" t="s">
        <v>38</v>
      </c>
      <c r="D63" s="17">
        <v>3</v>
      </c>
      <c r="E63" s="15" t="s">
        <v>26</v>
      </c>
      <c r="F63" s="15" t="s">
        <v>5</v>
      </c>
      <c r="G63" s="20" t="s">
        <v>32</v>
      </c>
      <c r="H63" s="18">
        <v>360</v>
      </c>
      <c r="I63" s="18">
        <v>429</v>
      </c>
      <c r="J63" s="17" t="s">
        <v>28</v>
      </c>
      <c r="K63" s="18">
        <v>204</v>
      </c>
      <c r="L63" s="21">
        <v>1.65</v>
      </c>
    </row>
    <row r="64" spans="1:12" ht="25.5" thickBot="1" x14ac:dyDescent="0.3">
      <c r="A64" s="8">
        <v>60</v>
      </c>
      <c r="B64" s="9" t="s">
        <v>1</v>
      </c>
      <c r="C64" s="10" t="s">
        <v>38</v>
      </c>
      <c r="D64" s="11">
        <v>3</v>
      </c>
      <c r="E64" s="9" t="s">
        <v>26</v>
      </c>
      <c r="F64" s="9" t="s">
        <v>5</v>
      </c>
      <c r="G64" s="12" t="s">
        <v>32</v>
      </c>
      <c r="H64" s="13">
        <v>360</v>
      </c>
      <c r="I64" s="13">
        <v>429</v>
      </c>
      <c r="J64" s="11" t="s">
        <v>28</v>
      </c>
      <c r="K64" s="13">
        <v>204</v>
      </c>
      <c r="L64" s="14">
        <v>1.65</v>
      </c>
    </row>
    <row r="65" spans="1:12" ht="25.5" thickBot="1" x14ac:dyDescent="0.3">
      <c r="A65" s="7">
        <v>61</v>
      </c>
      <c r="B65" s="15" t="s">
        <v>0</v>
      </c>
      <c r="C65" s="16" t="s">
        <v>38</v>
      </c>
      <c r="D65" s="17">
        <v>4</v>
      </c>
      <c r="E65" s="15" t="s">
        <v>60</v>
      </c>
      <c r="F65" s="15" t="s">
        <v>61</v>
      </c>
      <c r="G65" s="20" t="s">
        <v>33</v>
      </c>
      <c r="H65" s="17"/>
      <c r="I65" s="17"/>
      <c r="J65" s="17"/>
      <c r="K65" s="18">
        <v>104</v>
      </c>
      <c r="L65" s="19">
        <v>2.2000000000000002</v>
      </c>
    </row>
    <row r="66" spans="1:12" ht="25.5" thickBot="1" x14ac:dyDescent="0.3">
      <c r="A66" s="8">
        <v>62</v>
      </c>
      <c r="B66" s="9" t="s">
        <v>4</v>
      </c>
      <c r="C66" s="10" t="s">
        <v>38</v>
      </c>
      <c r="D66" s="11">
        <v>5</v>
      </c>
      <c r="E66" s="24" t="s">
        <v>62</v>
      </c>
      <c r="F66" s="9" t="s">
        <v>5</v>
      </c>
      <c r="G66" s="12" t="s">
        <v>32</v>
      </c>
      <c r="H66" s="13">
        <v>540</v>
      </c>
      <c r="I66" s="13">
        <v>365</v>
      </c>
      <c r="J66" s="11" t="s">
        <v>28</v>
      </c>
      <c r="K66" s="13">
        <v>325</v>
      </c>
      <c r="L66" s="22">
        <v>6.5</v>
      </c>
    </row>
    <row r="67" spans="1:12" ht="25.5" thickBot="1" x14ac:dyDescent="0.3">
      <c r="A67" s="7">
        <v>63</v>
      </c>
      <c r="B67" s="15" t="s">
        <v>0</v>
      </c>
      <c r="C67" s="16" t="s">
        <v>38</v>
      </c>
      <c r="D67" s="17">
        <v>3</v>
      </c>
      <c r="E67" s="15" t="s">
        <v>25</v>
      </c>
      <c r="F67" s="20" t="s">
        <v>36</v>
      </c>
      <c r="G67" s="20" t="s">
        <v>35</v>
      </c>
      <c r="H67" s="18">
        <v>488</v>
      </c>
      <c r="I67" s="17">
        <v>515.82000000000005</v>
      </c>
      <c r="J67" s="17" t="s">
        <v>28</v>
      </c>
      <c r="K67" s="18">
        <v>180</v>
      </c>
      <c r="L67" s="21">
        <v>38.130000000000003</v>
      </c>
    </row>
    <row r="68" spans="1:12" ht="25.5" thickBot="1" x14ac:dyDescent="0.3">
      <c r="A68" s="8">
        <v>64</v>
      </c>
      <c r="B68" s="9" t="s">
        <v>11</v>
      </c>
      <c r="C68" s="10" t="s">
        <v>38</v>
      </c>
      <c r="D68" s="11">
        <v>2</v>
      </c>
      <c r="E68" s="9" t="s">
        <v>25</v>
      </c>
      <c r="F68" s="12" t="s">
        <v>36</v>
      </c>
      <c r="G68" s="12" t="s">
        <v>35</v>
      </c>
      <c r="H68" s="13">
        <v>160</v>
      </c>
      <c r="I68" s="11">
        <v>474.68</v>
      </c>
      <c r="J68" s="11" t="s">
        <v>28</v>
      </c>
      <c r="K68" s="13">
        <v>120</v>
      </c>
      <c r="L68" s="14">
        <v>55.91</v>
      </c>
    </row>
    <row r="69" spans="1:12" ht="13" thickBot="1" x14ac:dyDescent="0.3">
      <c r="A69" s="7">
        <v>65</v>
      </c>
      <c r="B69" s="31" t="s">
        <v>19</v>
      </c>
      <c r="C69" s="32" t="s">
        <v>38</v>
      </c>
      <c r="D69" s="33">
        <v>1</v>
      </c>
      <c r="E69" s="31" t="s">
        <v>63</v>
      </c>
      <c r="F69" s="31" t="s">
        <v>18</v>
      </c>
      <c r="G69" s="31" t="s">
        <v>2</v>
      </c>
      <c r="H69" s="33"/>
      <c r="I69" s="33"/>
      <c r="J69" s="33"/>
      <c r="K69" s="34">
        <v>40</v>
      </c>
      <c r="L69" s="35">
        <v>1.1000000000000001</v>
      </c>
    </row>
  </sheetData>
  <autoFilter ref="A4:L69" xr:uid="{00000000-0001-0000-0000-000000000000}"/>
  <mergeCells count="1">
    <mergeCell ref="A3:L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Tekenberga</dc:creator>
  <cp:lastModifiedBy>Līga Tekenberga</cp:lastModifiedBy>
  <dcterms:created xsi:type="dcterms:W3CDTF">2025-10-13T16:26:47Z</dcterms:created>
  <dcterms:modified xsi:type="dcterms:W3CDTF">2025-10-15T06:59:12Z</dcterms:modified>
</cp:coreProperties>
</file>